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liamentary Papers\House Papers\Question Papers\2019\6th Parliament\Replies\04October2019\"/>
    </mc:Choice>
  </mc:AlternateContent>
  <bookViews>
    <workbookView xWindow="0" yWindow="0" windowWidth="20496" windowHeight="6936"/>
  </bookViews>
  <sheets>
    <sheet name="Full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Full!$A$1:$F$537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4" i="3" l="1"/>
  <c r="D533" i="3"/>
  <c r="D528" i="3"/>
  <c r="D523" i="3"/>
  <c r="D522" i="3"/>
  <c r="D521" i="3"/>
  <c r="D518" i="3"/>
  <c r="D517" i="3"/>
  <c r="D516" i="3"/>
  <c r="D515" i="3"/>
  <c r="D513" i="3"/>
  <c r="D512" i="3"/>
  <c r="D509" i="3"/>
  <c r="D506" i="3"/>
  <c r="D505" i="3"/>
  <c r="D504" i="3"/>
  <c r="D503" i="3"/>
  <c r="D501" i="3"/>
  <c r="D500" i="3"/>
  <c r="D494" i="3"/>
  <c r="D493" i="3"/>
  <c r="D387" i="3"/>
  <c r="A488" i="3"/>
  <c r="A328" i="3"/>
  <c r="D4" i="3"/>
</calcChain>
</file>

<file path=xl/sharedStrings.xml><?xml version="1.0" encoding="utf-8"?>
<sst xmlns="http://schemas.openxmlformats.org/spreadsheetml/2006/main" count="2068" uniqueCount="914">
  <si>
    <t>CIDB Grading</t>
  </si>
  <si>
    <t>Transport Infrastructure Maintenance</t>
  </si>
  <si>
    <t>R/LT 20/2013</t>
  </si>
  <si>
    <t>Haw &amp; Inglis</t>
  </si>
  <si>
    <t>8CE</t>
  </si>
  <si>
    <t>MAINT &amp; REP: FMS</t>
  </si>
  <si>
    <t>The SA National Roads Agency</t>
  </si>
  <si>
    <t>s031/16: MAINT &amp; REP: ROADS RESERVE</t>
  </si>
  <si>
    <t>Multiple Suppliers</t>
  </si>
  <si>
    <t>S031/16</t>
  </si>
  <si>
    <t>S031/16: MAINT &amp; REP: ROADS SUFRACED</t>
  </si>
  <si>
    <t>OR-023338 ;MAINT &amp; REP: SEWERS</t>
  </si>
  <si>
    <t>Oudtshoorn Sweiswerke</t>
  </si>
  <si>
    <t>MAINT &amp; REP: STREET LIGHTING</t>
  </si>
  <si>
    <t>Adenco Construction</t>
  </si>
  <si>
    <t>7CE</t>
  </si>
  <si>
    <t>MAINT BY CK DM PR3</t>
  </si>
  <si>
    <t>Central Karoo District Municipality</t>
  </si>
  <si>
    <t>MAINT BY CW DM PR3</t>
  </si>
  <si>
    <t>Cape Winelands District Municipality</t>
  </si>
  <si>
    <t>MAINT BY ED DM PR3</t>
  </si>
  <si>
    <t>Eden District Municipality</t>
  </si>
  <si>
    <t>MAINT BY ED DM PR3 - DISASTER</t>
  </si>
  <si>
    <t>MAINT BY OB DM PR3</t>
  </si>
  <si>
    <t>Overberg District Municipality</t>
  </si>
  <si>
    <t>MAINT BY WC DM PR3</t>
  </si>
  <si>
    <t>West Coast Municipality</t>
  </si>
  <si>
    <t>Aurecon</t>
  </si>
  <si>
    <t>PSP</t>
  </si>
  <si>
    <t>S078/16</t>
  </si>
  <si>
    <t>Multiple Suppliers: Framework</t>
  </si>
  <si>
    <t>6SK</t>
  </si>
  <si>
    <t>C1057</t>
  </si>
  <si>
    <t>6CE</t>
  </si>
  <si>
    <t>Rainbow Civils</t>
  </si>
  <si>
    <t>General Infrastructure: Capital</t>
  </si>
  <si>
    <t>WC 85</t>
  </si>
  <si>
    <t>WC01</t>
  </si>
  <si>
    <t>Framework: Multiple Suppliers for rendering of Security Services(SFP &amp; Security and Fire Pty Ltd, Fang Fences and Guards Pty Ltd, IDTek Solutions)</t>
  </si>
  <si>
    <t>WC022</t>
  </si>
  <si>
    <t>Status Africa</t>
  </si>
  <si>
    <t>7GB</t>
  </si>
  <si>
    <t>WC03</t>
  </si>
  <si>
    <t>GVK SiyaZama</t>
  </si>
  <si>
    <t>8GB</t>
  </si>
  <si>
    <t>WC06</t>
  </si>
  <si>
    <t>Superway Construction</t>
  </si>
  <si>
    <t>9CE</t>
  </si>
  <si>
    <t>WC08</t>
  </si>
  <si>
    <t>Grinekar LTA</t>
  </si>
  <si>
    <t>9GB</t>
  </si>
  <si>
    <t>WC09</t>
  </si>
  <si>
    <t>Payment to PSP for Building related work (Multiple Suppliers)</t>
  </si>
  <si>
    <t>WC10</t>
  </si>
  <si>
    <t>WC11</t>
  </si>
  <si>
    <t>Prema Raciti Construction</t>
  </si>
  <si>
    <t>WC13</t>
  </si>
  <si>
    <t>Shared Energy Management</t>
  </si>
  <si>
    <t>5EB</t>
  </si>
  <si>
    <t>WC14</t>
  </si>
  <si>
    <t>SR Civils</t>
  </si>
  <si>
    <t>5CE</t>
  </si>
  <si>
    <t>WC15</t>
  </si>
  <si>
    <t xml:space="preserve">Strate Civils </t>
  </si>
  <si>
    <t>WC16</t>
  </si>
  <si>
    <t>WC18</t>
  </si>
  <si>
    <t>Edge to Edge</t>
  </si>
  <si>
    <t>WC21</t>
  </si>
  <si>
    <t>WC23</t>
  </si>
  <si>
    <t>Framework: Multi Discipline Day to Day Maintenance  (Various suppliers)</t>
  </si>
  <si>
    <t>2GB</t>
  </si>
  <si>
    <t>WC24</t>
  </si>
  <si>
    <t>Framework: Rehab and Renovations and Refurbishments 2016-2019 (Various suppliers)</t>
  </si>
  <si>
    <t>WC25</t>
  </si>
  <si>
    <t>WC26</t>
  </si>
  <si>
    <t>WC27</t>
  </si>
  <si>
    <t>WC28</t>
  </si>
  <si>
    <t>Multiple Suppliers for rendering of Building Services</t>
  </si>
  <si>
    <t>7BG</t>
  </si>
  <si>
    <t>WC31</t>
  </si>
  <si>
    <t>Denbar Services</t>
  </si>
  <si>
    <t>WC32</t>
  </si>
  <si>
    <t>WC33</t>
  </si>
  <si>
    <t>WC34</t>
  </si>
  <si>
    <t>WC36</t>
  </si>
  <si>
    <t>ZAF Construction (Modernisation Framework)</t>
  </si>
  <si>
    <t>6GB</t>
  </si>
  <si>
    <t>WC41</t>
  </si>
  <si>
    <t>WC44</t>
  </si>
  <si>
    <t>Schindlers</t>
  </si>
  <si>
    <t>7SI</t>
  </si>
  <si>
    <t>WC45</t>
  </si>
  <si>
    <t>ITD Air conditioning</t>
  </si>
  <si>
    <t>WC49</t>
  </si>
  <si>
    <t xml:space="preserve">Framework: Multi Discipline Day to Day Maintenance </t>
  </si>
  <si>
    <t>WC50</t>
  </si>
  <si>
    <t>WC51</t>
  </si>
  <si>
    <t>WC52</t>
  </si>
  <si>
    <t>WC55</t>
  </si>
  <si>
    <t xml:space="preserve">ZAF Construction </t>
  </si>
  <si>
    <t>WC62</t>
  </si>
  <si>
    <t>WC64</t>
  </si>
  <si>
    <t>WC67</t>
  </si>
  <si>
    <t>AR Projects and Developments</t>
  </si>
  <si>
    <t>WC77</t>
  </si>
  <si>
    <t xml:space="preserve">ACV Civils PTY Ltd </t>
  </si>
  <si>
    <t>WC78</t>
  </si>
  <si>
    <t>Bouvest 2117</t>
  </si>
  <si>
    <t>WC79</t>
  </si>
  <si>
    <t>Ezone construction</t>
  </si>
  <si>
    <t>2SO</t>
  </si>
  <si>
    <t>WC80</t>
  </si>
  <si>
    <t>Patkum Construction</t>
  </si>
  <si>
    <t>WC84</t>
  </si>
  <si>
    <t>WC87</t>
  </si>
  <si>
    <t>Various suppliers  - Drought intervention programme and Geohydrologist</t>
  </si>
  <si>
    <t>WC88</t>
  </si>
  <si>
    <t>Prima Raciti Construction</t>
  </si>
  <si>
    <t>WC89</t>
  </si>
  <si>
    <t>KFD Wilkinson</t>
  </si>
  <si>
    <t>WC90</t>
  </si>
  <si>
    <t>Various suppliers (Quotes)</t>
  </si>
  <si>
    <t>WC94</t>
  </si>
  <si>
    <t>Multiple Suppliers - Framework 3 YEAR MAINTENANCE: FRAMEWORK EMERGENCY ELECTRICAL REPAIRS</t>
  </si>
  <si>
    <t>WC95</t>
  </si>
  <si>
    <t>Aspire Architects</t>
  </si>
  <si>
    <t>WC96</t>
  </si>
  <si>
    <t xml:space="preserve">Magesh and Buntu Builders cc </t>
  </si>
  <si>
    <t>WC97</t>
  </si>
  <si>
    <t xml:space="preserve">Caoe Guru Construction </t>
  </si>
  <si>
    <t>4GB</t>
  </si>
  <si>
    <t>Transport Infrastructure: Capital</t>
  </si>
  <si>
    <t>C1003 RHB OFKRAAIFONTEIN - MR174</t>
  </si>
  <si>
    <t>Baseline Civil Contractors</t>
  </si>
  <si>
    <t>C1005 SLENT ROAD</t>
  </si>
  <si>
    <t>Amandla Umzali Pardeberg Joint Venture</t>
  </si>
  <si>
    <t>C1007 DYSSELSDORP UPGRADE</t>
  </si>
  <si>
    <t>Sizisa Ukhanyo Trading 77/Bright Idea Projects 1306</t>
  </si>
  <si>
    <t>2CE</t>
  </si>
  <si>
    <t>C1007.5 DYSSELSDORP</t>
  </si>
  <si>
    <t>Sizisa Ukhanyo Trading 756</t>
  </si>
  <si>
    <t>C1007.6 DYSSELSDORP</t>
  </si>
  <si>
    <t xml:space="preserve">Brouwers Property </t>
  </si>
  <si>
    <t>C1009.1 KALBASKRAAL</t>
  </si>
  <si>
    <t>SMEC South Africa</t>
  </si>
  <si>
    <t>C1030 CALEDON - BREDASDORP RESEA</t>
  </si>
  <si>
    <t>Roadmac Surfacing Cape</t>
  </si>
  <si>
    <t>C1031 OP-DE-TRADOUW BARRYDALE</t>
  </si>
  <si>
    <t xml:space="preserve">Entsha Henra </t>
  </si>
  <si>
    <t>C1032 WITZENBERG AREA RESEAL</t>
  </si>
  <si>
    <t>Actophambili Roads</t>
  </si>
  <si>
    <t>C1033 YZERFONTEIN - LANGEBAAN</t>
  </si>
  <si>
    <t>Roadmac Surfacing Cape Pty Ltd</t>
  </si>
  <si>
    <t>C1034 BOTRIVIER - HERMANUS RESEA</t>
  </si>
  <si>
    <t>Roadmac Surfacing Cape (Pty) Ltd</t>
  </si>
  <si>
    <t>C1035 MOSSGAS - HERBERTSDALE</t>
  </si>
  <si>
    <t>C1037 PRINCE ALBERT ROAD RESEAL</t>
  </si>
  <si>
    <t>Imvula Roads &amp; Civils</t>
  </si>
  <si>
    <t>C1038 N7 POTSDAM &amp; MELKBOS I/C</t>
  </si>
  <si>
    <t>VE Reticulation Pty Ltd</t>
  </si>
  <si>
    <t>7EP</t>
  </si>
  <si>
    <t>C1038.1S/LIGHT B/MANSDAM-POTSDAM</t>
  </si>
  <si>
    <t>Hawkins Hawkins &amp; Osborne</t>
  </si>
  <si>
    <t>C1039.1 RLIGN B/CHERD QUARRY PH</t>
  </si>
  <si>
    <t>Power Construction</t>
  </si>
  <si>
    <t>C1040 EENDEKUIL-HET KRUIS KEEROM</t>
  </si>
  <si>
    <t>C1041 N7 - MELKBOS RESEAL</t>
  </si>
  <si>
    <t>Martin &amp; East Pty Ltd</t>
  </si>
  <si>
    <t>C1042 MATJIESFONTEIN RESEAL</t>
  </si>
  <si>
    <t>C1044 PHILLIDELPHIA ROAD RESEAL</t>
  </si>
  <si>
    <t>Amandla GCF Construction</t>
  </si>
  <si>
    <t>C1046 N1 DURBAN ROAD I/C AFR</t>
  </si>
  <si>
    <t>Martin &amp; East</t>
  </si>
  <si>
    <t>C1047 GEORGE A/PORT, WHITES RD</t>
  </si>
  <si>
    <t>Entsha Henra</t>
  </si>
  <si>
    <t>C1048 PAARL - WELLINGTON RESEAL</t>
  </si>
  <si>
    <t>C1050.1 MONTAGU AREA</t>
  </si>
  <si>
    <t>SJW Civils</t>
  </si>
  <si>
    <t>C1050.2 AKKEDISBERG PASS FILL</t>
  </si>
  <si>
    <t xml:space="preserve">Penny Farthing Engineering </t>
  </si>
  <si>
    <t>C1051.1 LAINGSBURG AREA</t>
  </si>
  <si>
    <t>C1051.2 WORCESTER AREA</t>
  </si>
  <si>
    <t>Exeo Khokela</t>
  </si>
  <si>
    <t>C1051.3 F/DAMAGE LAINGSBURG AREA</t>
  </si>
  <si>
    <t>Alpha Civils</t>
  </si>
  <si>
    <t>C1052.1 CASTLE ROCK</t>
  </si>
  <si>
    <t>Penny Farthing</t>
  </si>
  <si>
    <t>C1052.2 MILLERS POINT</t>
  </si>
  <si>
    <t>Lwazi Projects</t>
  </si>
  <si>
    <t>C1052.3 HEIDELBERG AREA</t>
  </si>
  <si>
    <t>C1052.4 RIVERSDALE EAST AREA</t>
  </si>
  <si>
    <t>Amandla/Khubeka Joint Venture</t>
  </si>
  <si>
    <t>C1053.1 LADISMITH AREA</t>
  </si>
  <si>
    <t>C1053.2 MONTAGU AREA</t>
  </si>
  <si>
    <t>Stefanutti Stocks Marine</t>
  </si>
  <si>
    <t>C1053.4 KEURB/STR-N/TURE VALLEY</t>
  </si>
  <si>
    <t>Penny Farthing Engineering S A</t>
  </si>
  <si>
    <t>C1054.3 CULVERT FAIL S/W - S/BOS</t>
  </si>
  <si>
    <t>Q-Civils</t>
  </si>
  <si>
    <t>C1054.4GOURITS BRIDGE&amp;ALBERTINIA</t>
  </si>
  <si>
    <t>Southern Engineering</t>
  </si>
  <si>
    <t>C1054.5 ROBERTSON AREA</t>
  </si>
  <si>
    <t>ATN Group</t>
  </si>
  <si>
    <t>4CE</t>
  </si>
  <si>
    <t>C1081 GORDONS BAY RESEAL</t>
  </si>
  <si>
    <t xml:space="preserve">Roadmac Surfacing/Actophambili Joint Venture </t>
  </si>
  <si>
    <t>C1084 PAARL - MALMESBURY RESEAL</t>
  </si>
  <si>
    <t xml:space="preserve">Actophambili Roads JV </t>
  </si>
  <si>
    <t>C1087 STELLENBOSCH -KLAPMUTS RES</t>
  </si>
  <si>
    <t xml:space="preserve">Amandla/Umlazi JV </t>
  </si>
  <si>
    <t>C1112.1 REFINERY I/C</t>
  </si>
  <si>
    <t>EMPA STRUCTURES PTY LTD</t>
  </si>
  <si>
    <t>C415.2 SALDANHA - TR77 AFR</t>
  </si>
  <si>
    <t>8CEPE</t>
  </si>
  <si>
    <t>Royal Haskoning DHV</t>
  </si>
  <si>
    <t>C498.2 STELLENBOSCH ARTL PHASE 2</t>
  </si>
  <si>
    <t>Martin &amp; East/Isidima Civils Joint Venture</t>
  </si>
  <si>
    <t>C733.6 N2 - MARINERS WAY</t>
  </si>
  <si>
    <t>Civils 2000</t>
  </si>
  <si>
    <t>C751.2 REHAB TR 23/3 GOUDA</t>
  </si>
  <si>
    <t>C776.3GANSB-ELIM PHASE3UPGR(AFR)</t>
  </si>
  <si>
    <t>Haw &amp; Inglis Civil Eng.</t>
  </si>
  <si>
    <t>C799.2 F/DAM GAB CHAPMANS PEAKDR</t>
  </si>
  <si>
    <t>Penny Farthing Engineering</t>
  </si>
  <si>
    <t>C815 WORCESTER (NEKKIES)</t>
  </si>
  <si>
    <t>BBE Joint Venture</t>
  </si>
  <si>
    <t>C817 MALMESBURY - DARLING REHAB</t>
  </si>
  <si>
    <t>NMC Civils</t>
  </si>
  <si>
    <t>C818 ASHTON - MONTAGU</t>
  </si>
  <si>
    <t>Basil Read</t>
  </si>
  <si>
    <t>C820 ROBERTSON - BONNIEVALE</t>
  </si>
  <si>
    <t>Triamic Construction</t>
  </si>
  <si>
    <t>C821 PORTERVILLE - PIKETBERG</t>
  </si>
  <si>
    <t>C822 HARTENBOS - GROOTBRAK</t>
  </si>
  <si>
    <t xml:space="preserve">Power Construction PTY Ltd </t>
  </si>
  <si>
    <t>C823.1 HOEKWIL - SAASVELD ROAD</t>
  </si>
  <si>
    <t>9CE PE</t>
  </si>
  <si>
    <t>C833 HET-KRUIS-GRAAFWATER REGRAV</t>
  </si>
  <si>
    <t>Lexinton's Civil &amp; Plant Hire</t>
  </si>
  <si>
    <t>C835.1 REDELINGSHUYS - ELANDSBAA</t>
  </si>
  <si>
    <t>C838.4ACALEDON-HEMEL-EN-AARDE</t>
  </si>
  <si>
    <t>Vusela Construction</t>
  </si>
  <si>
    <t>C846.1 PLETTENBERG BAY AIRPORT</t>
  </si>
  <si>
    <t>C850 SANDRINGHAMPAD</t>
  </si>
  <si>
    <t>C852 BOOINJTIESKRAAL</t>
  </si>
  <si>
    <t>C880/R M5 EXPANSION JOINTS</t>
  </si>
  <si>
    <t>C914.1 SPIER ROAD REHAB</t>
  </si>
  <si>
    <t>C914.2 N2 - VLAEBERG</t>
  </si>
  <si>
    <t>C917 PIKETBERG - VELDRIFT</t>
  </si>
  <si>
    <t>Group Five</t>
  </si>
  <si>
    <t>C917.S1 PIKETBERG REHAB</t>
  </si>
  <si>
    <t>C918 OUDTSHOORN - DE RUST</t>
  </si>
  <si>
    <t>NMC Civils JV</t>
  </si>
  <si>
    <t>C920 MOORREESBURG</t>
  </si>
  <si>
    <t>C921 ANNANDALE</t>
  </si>
  <si>
    <t>C958.5 OVERBERG BOTRIVIER</t>
  </si>
  <si>
    <t>C959.1 OUDT-CALTZ-LANGKL AREA</t>
  </si>
  <si>
    <t>C960 NUY AREA</t>
  </si>
  <si>
    <t>C960.1 VAN WYKSDORP AREA</t>
  </si>
  <si>
    <t>C960.2 LADISMITH AREA</t>
  </si>
  <si>
    <t>C960.4 OVERBERG GREYTON</t>
  </si>
  <si>
    <t>C960.5 FLOOD DAMAGE GROOTRIVIER</t>
  </si>
  <si>
    <t>C964.1 MOSSELBAY - HARTENBOS</t>
  </si>
  <si>
    <t>Asla Construction Pty Ltd</t>
  </si>
  <si>
    <t>C967.1 HOPEFOELD I/C</t>
  </si>
  <si>
    <t>C975.1 SALDANHA BAY IDZ AFR</t>
  </si>
  <si>
    <t>WBHO Construction</t>
  </si>
  <si>
    <t>Aecom</t>
  </si>
  <si>
    <t>C981DE HOEK/AURORA/VERSVELDT PAS</t>
  </si>
  <si>
    <t>Civils 2000 Pty Ltd</t>
  </si>
  <si>
    <t>C982 RESEAL HOLGATEN- UNIONDALE</t>
  </si>
  <si>
    <t>C984 GRABOUW - VILLIERSDORP</t>
  </si>
  <si>
    <t>Amandla Umzali Joint Venture</t>
  </si>
  <si>
    <t>C988 HOPEFIELD-VREDENBURG/LANGEB</t>
  </si>
  <si>
    <t xml:space="preserve">Imvula Roads and Civils PTY Ltd </t>
  </si>
  <si>
    <t>C989 N2 - STILBAAI</t>
  </si>
  <si>
    <t>C991 VREDENDAL - VAN RHYNSDORP</t>
  </si>
  <si>
    <t>C992 MILNERTON - MELKBOSSTRAND</t>
  </si>
  <si>
    <t>C995 STORMSVLEI - BREDASDORP</t>
  </si>
  <si>
    <t>Actophoambili Roads</t>
  </si>
  <si>
    <t>C997 WOLSELEY AREA RESEAL</t>
  </si>
  <si>
    <t>C998 OUDTSHOORN - CANGO CAVES</t>
  </si>
  <si>
    <t>C999 SUID AGTER PAARL ROAD</t>
  </si>
  <si>
    <t>Power Construction Pty Ltd</t>
  </si>
  <si>
    <t>CALITZDORP ED DM</t>
  </si>
  <si>
    <t>DE KOP - NOOITGEDACHT WC DM</t>
  </si>
  <si>
    <t>West Coast District Municipality</t>
  </si>
  <si>
    <t>DYSSELSDORP ED DM</t>
  </si>
  <si>
    <t>ELANDSBAAI - LAMBERTSBAAI WC DM</t>
  </si>
  <si>
    <t>FMS ON N-ROUTES NEW</t>
  </si>
  <si>
    <t>FRIEMERSHEIM ED DM</t>
  </si>
  <si>
    <t>GREYMEAD OB DM</t>
  </si>
  <si>
    <t>HAASEKRAAL CW DM</t>
  </si>
  <si>
    <t>HANGKLIP OB DM</t>
  </si>
  <si>
    <t>KORINGBERG WC DM</t>
  </si>
  <si>
    <t>MUISBOS PAD WC DM</t>
  </si>
  <si>
    <t>N2 - SWARTVLEI ED DM</t>
  </si>
  <si>
    <t>OLIVEDALE OB DM</t>
  </si>
  <si>
    <t>PLANNING FEES NEW</t>
  </si>
  <si>
    <t>PLANNING FEES UPGRD</t>
  </si>
  <si>
    <t>REGRAVEL CK DM</t>
  </si>
  <si>
    <t>REGRAVEL CW DM</t>
  </si>
  <si>
    <t>REGRAVEL ED DM</t>
  </si>
  <si>
    <t>REGRAVEL OB DM</t>
  </si>
  <si>
    <t>REGRAVEL WC DM</t>
  </si>
  <si>
    <t>RESEAL CW DM</t>
  </si>
  <si>
    <t>RESEAL ED DM</t>
  </si>
  <si>
    <t>RESEAL OB DM</t>
  </si>
  <si>
    <t>RESEAL WC DM</t>
  </si>
  <si>
    <t>TWEE JONGE GESELLEN CW DM</t>
  </si>
  <si>
    <t>WARMBADPAD WC DM</t>
  </si>
  <si>
    <t>(c )(i) Name of company</t>
  </si>
  <si>
    <t xml:space="preserve">(c )(ii) BBBEE Status </t>
  </si>
  <si>
    <t>(c )(iii) Type of projects</t>
  </si>
  <si>
    <t>(c )(iv) Value of project</t>
  </si>
  <si>
    <t>(d)(1) Job number</t>
  </si>
  <si>
    <t>PYRAMID ELECTRICAL CONTRACTORS C</t>
  </si>
  <si>
    <t>B N BUZIBA &amp; ASSOCIATES CAPE CC</t>
  </si>
  <si>
    <t>Muster Property Services</t>
  </si>
  <si>
    <t>CSM CONSULTING SERVICES (PTY) LT</t>
  </si>
  <si>
    <t>R&amp;T SECURITY SYSTEMS CC</t>
  </si>
  <si>
    <t>THE BUSINESS ZONE 2213 T/A PHOEN</t>
  </si>
  <si>
    <t>Midron Construction &amp; Property Development</t>
  </si>
  <si>
    <t>Quincy Fire Installations CC</t>
  </si>
  <si>
    <t>Bright Idea Projects 322 cc</t>
  </si>
  <si>
    <t>AMT Systems</t>
  </si>
  <si>
    <t>A Maree</t>
  </si>
  <si>
    <t>Karoo Lugreeling en Verkoeling</t>
  </si>
  <si>
    <t xml:space="preserve">Kuthele General Projects &amp; Silver Mountain Project </t>
  </si>
  <si>
    <t>CD Emmie Construction cc</t>
  </si>
  <si>
    <t>Inyameko Construction</t>
  </si>
  <si>
    <t>C D Emmie Construction</t>
  </si>
  <si>
    <t>NAYLOR NAYLOR &amp; VAN SCHALKWYK</t>
  </si>
  <si>
    <t>R and T Security Systems</t>
  </si>
  <si>
    <t>KAROO LUGREELING &amp; VERKOELING</t>
  </si>
  <si>
    <t>Garden Route Generator Services</t>
  </si>
  <si>
    <t>A Maree t/a Maree General Trading</t>
  </si>
  <si>
    <t>Prins Electrical</t>
  </si>
  <si>
    <t>Speed Shelf 1067 Trading</t>
  </si>
  <si>
    <t>Nellie and Jerome Construction</t>
  </si>
  <si>
    <t xml:space="preserve">Garden Route Cooling cc </t>
  </si>
  <si>
    <t>Transform Construction</t>
  </si>
  <si>
    <t>VE Reticulation</t>
  </si>
  <si>
    <t>Imvusa Trading 1581CC</t>
  </si>
  <si>
    <t>CD Emmie Construction</t>
  </si>
  <si>
    <t xml:space="preserve">The Business Zone 2213 cc t/a Phoenix Civils </t>
  </si>
  <si>
    <t>Southern Ambition 1085</t>
  </si>
  <si>
    <t>TG Elektries</t>
  </si>
  <si>
    <t>MDL Electrical</t>
  </si>
  <si>
    <t xml:space="preserve">Karoo Lugreeling &amp; Verkoeling </t>
  </si>
  <si>
    <t xml:space="preserve">AJ Enterprises </t>
  </si>
  <si>
    <t>Maree General Trading and Construction</t>
  </si>
  <si>
    <t>Sharon Rose Trading</t>
  </si>
  <si>
    <t xml:space="preserve">Garden Route Cooling </t>
  </si>
  <si>
    <t>N2 Consultants</t>
  </si>
  <si>
    <t>Willvest Twenty Three PTY Ltd t/a Urhwebo e-Transand</t>
  </si>
  <si>
    <t>Quincy Fire Installations</t>
  </si>
  <si>
    <t>Sankofa Cleaners</t>
  </si>
  <si>
    <t>Maverick Trading 1106cc</t>
  </si>
  <si>
    <t>KRB HVAC and Filtration cc</t>
  </si>
  <si>
    <t>Hammer and Chisel Construction</t>
  </si>
  <si>
    <t>BSM Contractors</t>
  </si>
  <si>
    <t>Indumiso Cleaning and Transport</t>
  </si>
  <si>
    <t>Mosadi Service</t>
  </si>
  <si>
    <t>AWV Project Management</t>
  </si>
  <si>
    <t>Multimode Trading</t>
  </si>
  <si>
    <t>BLT Boiler Services cc</t>
  </si>
  <si>
    <t>Paly Technical Services</t>
  </si>
  <si>
    <t>V and S Refrigeration and Air-Conditioning cc</t>
  </si>
  <si>
    <t>Bergstan South Africa</t>
  </si>
  <si>
    <t>Broll Property Management</t>
  </si>
  <si>
    <t>SFP &amp; Security and Fire Pty Ltd</t>
  </si>
  <si>
    <t>Distinctive choice 308cc</t>
  </si>
  <si>
    <t>Impenthana Projects and Maintenance</t>
  </si>
  <si>
    <t xml:space="preserve">Moneyline 1358cc t/a HB Airconditioning </t>
  </si>
  <si>
    <t>Silvermist Trading</t>
  </si>
  <si>
    <t xml:space="preserve">Enwyr Simons Electrical Contracting </t>
  </si>
  <si>
    <t>GVK Siya Zama</t>
  </si>
  <si>
    <t>Various Suppliers: Quotations</t>
  </si>
  <si>
    <t>Fang Fences &amp; Guards Pty Ltd</t>
  </si>
  <si>
    <t>Frameworks: Various Suppliers</t>
  </si>
  <si>
    <t>Sithembile Construction</t>
  </si>
  <si>
    <t>Berg Erasmus Quantity Surveyors</t>
  </si>
  <si>
    <t>Pierre Wepener CC t/a Industrico</t>
  </si>
  <si>
    <t>ACG Architechts</t>
  </si>
  <si>
    <t>BN Buziba &amp; Associates</t>
  </si>
  <si>
    <t>Eskom</t>
  </si>
  <si>
    <t>R &amp;T Security Systems cc</t>
  </si>
  <si>
    <t>C Z Elektries</t>
  </si>
  <si>
    <t>Kholekile Cleaning services</t>
  </si>
  <si>
    <t>Cosmic Gold Trading 602</t>
  </si>
  <si>
    <t>Entas Construction &amp; Projects</t>
  </si>
  <si>
    <t>Brainwave Projects</t>
  </si>
  <si>
    <t>CZ Elektries</t>
  </si>
  <si>
    <t>Golden Rewards 1357</t>
  </si>
  <si>
    <t>R&amp;T Security Systems cc</t>
  </si>
  <si>
    <t>Slyahlangana Construction</t>
  </si>
  <si>
    <t>R &amp; T Security Systems</t>
  </si>
  <si>
    <t xml:space="preserve">Willis &amp; Human Construction </t>
  </si>
  <si>
    <t>Wise Gnome Trade 7 cc</t>
  </si>
  <si>
    <t xml:space="preserve">Sisonke Civils </t>
  </si>
  <si>
    <t>Masiqhame Trading 1555 cc</t>
  </si>
  <si>
    <t>Otis (Pty) Ltd</t>
  </si>
  <si>
    <t xml:space="preserve">Sats Services </t>
  </si>
  <si>
    <t>Ezone Construction</t>
  </si>
  <si>
    <t>Livewire Engineering</t>
  </si>
  <si>
    <t xml:space="preserve">TWB Plumbing </t>
  </si>
  <si>
    <t xml:space="preserve">West Coast Project Management </t>
  </si>
  <si>
    <t xml:space="preserve">F Bocks Construction </t>
  </si>
  <si>
    <t xml:space="preserve">West Coast Project Management and Investment </t>
  </si>
  <si>
    <t xml:space="preserve">Bosman and Andrews Builders cc </t>
  </si>
  <si>
    <t xml:space="preserve">Camel Rock Trading 311 cc </t>
  </si>
  <si>
    <t xml:space="preserve">Linamandla Business Enterprise cc </t>
  </si>
  <si>
    <t>Blizzard Trading cc</t>
  </si>
  <si>
    <t xml:space="preserve">Zingco 112 cc </t>
  </si>
  <si>
    <t>Juro Piping cc</t>
  </si>
  <si>
    <t xml:space="preserve">Bramley Trading 113 cc t/a Dual Construction </t>
  </si>
  <si>
    <t>Safari Flooring</t>
  </si>
  <si>
    <t xml:space="preserve">Bramley Trading 113cc t/a Dual Construction </t>
  </si>
  <si>
    <t xml:space="preserve">Zingco 112cc </t>
  </si>
  <si>
    <t xml:space="preserve">Linamandla Business enterprise </t>
  </si>
  <si>
    <t xml:space="preserve">Safari Flooring </t>
  </si>
  <si>
    <t xml:space="preserve">Blizzard Trading cc </t>
  </si>
  <si>
    <t xml:space="preserve">Siyakhana Civils Construction </t>
  </si>
  <si>
    <t xml:space="preserve">Nedsteel (PTY) Ltd </t>
  </si>
  <si>
    <t xml:space="preserve">Gateway Metalworks </t>
  </si>
  <si>
    <t xml:space="preserve">FB Lethabo Construction </t>
  </si>
  <si>
    <t>Evening Rainbow Trading 101 cc</t>
  </si>
  <si>
    <t xml:space="preserve">Masiqhame Trading 1555cc </t>
  </si>
  <si>
    <t xml:space="preserve">Gcinikhaya Civil and Construction </t>
  </si>
  <si>
    <t>Ancon Projects</t>
  </si>
  <si>
    <t>Masiqhame Trading 1555</t>
  </si>
  <si>
    <t xml:space="preserve">Evening Rainbow Trading 101 (PTY) Ltd </t>
  </si>
  <si>
    <t>JCMC General Maintenance cc</t>
  </si>
  <si>
    <t xml:space="preserve">JCMC General Maintenance cc </t>
  </si>
  <si>
    <t>Goal Projects</t>
  </si>
  <si>
    <t>B Roofing and Building Contractors</t>
  </si>
  <si>
    <t xml:space="preserve">Hightide Construction </t>
  </si>
  <si>
    <t>Shine the Way</t>
  </si>
  <si>
    <t xml:space="preserve">Roycon Properties </t>
  </si>
  <si>
    <t xml:space="preserve">Zaelfah Contractors </t>
  </si>
  <si>
    <t xml:space="preserve">AJ Construction </t>
  </si>
  <si>
    <t xml:space="preserve">City Interiors </t>
  </si>
  <si>
    <t xml:space="preserve">MF Awan All Trade cc </t>
  </si>
  <si>
    <t>Izinyoni Trading 54 cc</t>
  </si>
  <si>
    <t xml:space="preserve">Pro-Khaya Construction </t>
  </si>
  <si>
    <t xml:space="preserve">Shine the Way 1065cc </t>
  </si>
  <si>
    <t>Sizisa Ukhanyo Trading 77 cc</t>
  </si>
  <si>
    <t xml:space="preserve">S&amp;N Plumbing Drainage </t>
  </si>
  <si>
    <t xml:space="preserve">WIVR Electrical cc </t>
  </si>
  <si>
    <t xml:space="preserve">Lite Line Electrical cc </t>
  </si>
  <si>
    <t>Lite-Line Electrical</t>
  </si>
  <si>
    <t>Anil M Jessa cc t/a Dhanesh Electrical</t>
  </si>
  <si>
    <t>His Majesty Electrical cc</t>
  </si>
  <si>
    <t xml:space="preserve">Mbele Electrical cc </t>
  </si>
  <si>
    <t>Pyramid Electrical Contractors</t>
  </si>
  <si>
    <t xml:space="preserve">Contract Electrical Services </t>
  </si>
  <si>
    <t xml:space="preserve">Zaf Construction cc </t>
  </si>
  <si>
    <t xml:space="preserve">His Majesty's Electrical Services </t>
  </si>
  <si>
    <t xml:space="preserve">Atom Automation cc </t>
  </si>
  <si>
    <t xml:space="preserve">Contact Electrical Services </t>
  </si>
  <si>
    <t xml:space="preserve">Zaf Construction </t>
  </si>
  <si>
    <t xml:space="preserve">Pyramid Electrical Contractors cc </t>
  </si>
  <si>
    <t>Amabamba Fencing</t>
  </si>
  <si>
    <t xml:space="preserve">Sharon Rose Trading cc </t>
  </si>
  <si>
    <t>Gordian Fence SA</t>
  </si>
  <si>
    <t>Bambana Management Services</t>
  </si>
  <si>
    <t>Mnembe Civil Engineering</t>
  </si>
  <si>
    <t>Maverick Trading 437 cc</t>
  </si>
  <si>
    <t>Mnembe Civils</t>
  </si>
  <si>
    <t>Lavender Moon Trading 58 cc</t>
  </si>
  <si>
    <t xml:space="preserve">Dynamic Flooring </t>
  </si>
  <si>
    <t>Premier Attraction 988 cc</t>
  </si>
  <si>
    <t>Lewis &amp; De Kroon</t>
  </si>
  <si>
    <t>Brouwers Property Developments</t>
  </si>
  <si>
    <t>Moneyline 1358 cc t/a HB Air-conditioning</t>
  </si>
  <si>
    <t xml:space="preserve">ROK Civils &amp; Plant Hire </t>
  </si>
  <si>
    <t xml:space="preserve">ZES Construction </t>
  </si>
  <si>
    <t>General Builders</t>
  </si>
  <si>
    <t>No Fear Systems CC</t>
  </si>
  <si>
    <t>MB Trading Enterprises</t>
  </si>
  <si>
    <t>AMS Civils Pty ltd</t>
  </si>
  <si>
    <t xml:space="preserve">Rock City Productions </t>
  </si>
  <si>
    <t xml:space="preserve">Cape Guru Building Services </t>
  </si>
  <si>
    <t xml:space="preserve">MV Fire Protection Services t/a  Jasco Fire Solutions </t>
  </si>
  <si>
    <t>Masiqhame Trading 1555cc</t>
  </si>
  <si>
    <t>JT Maritz Electrical</t>
  </si>
  <si>
    <t>Qwaka Construction</t>
  </si>
  <si>
    <t>Firewire System Solutions Pty Ltd</t>
  </si>
  <si>
    <t>AR Projects &amp; Developments</t>
  </si>
  <si>
    <t>Zaf Construction cc</t>
  </si>
  <si>
    <t>JVZ Construction PTY Ltd</t>
  </si>
  <si>
    <t>Zinzani Civils cc</t>
  </si>
  <si>
    <t>Inyameko Trading 377</t>
  </si>
  <si>
    <t>JDK Civils &amp; Building CC</t>
  </si>
  <si>
    <t>Dhanesh Electrical</t>
  </si>
  <si>
    <t>IX Engineers</t>
  </si>
  <si>
    <t>Constructsafe consultants</t>
  </si>
  <si>
    <t>TR Mechanicals 786</t>
  </si>
  <si>
    <t xml:space="preserve">MB Trading Enterprises t/a M &amp; B Fire </t>
  </si>
  <si>
    <t>BLT Boiler Services</t>
  </si>
  <si>
    <t>Louwco Cooling Solutions</t>
  </si>
  <si>
    <t>Andy's Boiler &amp; Burner Service cc</t>
  </si>
  <si>
    <t xml:space="preserve">ZKC Construction </t>
  </si>
  <si>
    <t>Anil M Jessa cc</t>
  </si>
  <si>
    <t>Wasteman Holdings (Pty) Ltd</t>
  </si>
  <si>
    <t>Fire Check Pty Ltd</t>
  </si>
  <si>
    <t>Enviro Safe</t>
  </si>
  <si>
    <t>Build A Way Construction</t>
  </si>
  <si>
    <t xml:space="preserve">Schindler Lifts SA Pty Ltd </t>
  </si>
  <si>
    <t>TUV SUD South Africa Real Estate</t>
  </si>
  <si>
    <t>Schindler Lifts (SA) Pty Ltd</t>
  </si>
  <si>
    <t xml:space="preserve">NJ Projects and Maintenance </t>
  </si>
  <si>
    <t>Karoo Lugreeling &amp; Verkoeling</t>
  </si>
  <si>
    <t>Maintenance &amp; Repairs: General Infrastructure</t>
  </si>
  <si>
    <t>9 DORP STR (CT)</t>
  </si>
  <si>
    <t>DE NOVO REHAB CTR (OB)</t>
  </si>
  <si>
    <t>EF OUDTSHOORN (OUD)</t>
  </si>
  <si>
    <t>G001/16-BI:R &amp; R</t>
  </si>
  <si>
    <t>G001/17-MI: FIRE EQUIP SERV</t>
  </si>
  <si>
    <t>G002/16-BI:R &amp; R</t>
  </si>
  <si>
    <t>G002/17-MI: LP GAS</t>
  </si>
  <si>
    <t>G003/16-BI:R &amp; R</t>
  </si>
  <si>
    <t>G004/16-BI:R &amp; R</t>
  </si>
  <si>
    <t>G004/17-MI: AIR CONDITIONING</t>
  </si>
  <si>
    <t>G006/17-BI: ACCESS ROAD</t>
  </si>
  <si>
    <t>G007/15-BI:ACCESS ROAD</t>
  </si>
  <si>
    <t>G007/17-BI: R &amp; R</t>
  </si>
  <si>
    <t>G008/17-MI: WATER SUPPLY</t>
  </si>
  <si>
    <t>G011/16-MI:WATER SUPPLY</t>
  </si>
  <si>
    <t>G011/17-EI: R &amp; R</t>
  </si>
  <si>
    <t>G013/16-MI: HVAC</t>
  </si>
  <si>
    <t>G013/17-MI: GENERATORS</t>
  </si>
  <si>
    <t>G014/16-BI: R &amp; R</t>
  </si>
  <si>
    <t>G014/17-EI: R &amp; R</t>
  </si>
  <si>
    <t>G015/16-MI: UPGRD WATER SUPPL</t>
  </si>
  <si>
    <t>G015/17-BI: REPAIRS &amp; PAVING</t>
  </si>
  <si>
    <t>G016/16-MI:UPGRD WATER SUPPL</t>
  </si>
  <si>
    <t>G017/16-EI: R &amp; R</t>
  </si>
  <si>
    <t>G018/16-EI: R &amp; R</t>
  </si>
  <si>
    <t>G019/16-EI: UPGRD STREETLIGHTS</t>
  </si>
  <si>
    <t>G020/16-BI: R &amp; R</t>
  </si>
  <si>
    <t>G021/16-MI: BOREHOLE</t>
  </si>
  <si>
    <t>G022/16-MI: UPGRD WATER SUPPL</t>
  </si>
  <si>
    <t>G023/16-MI:UPGRD WATER SUPPL</t>
  </si>
  <si>
    <t>G024/15-BI:R &amp; R</t>
  </si>
  <si>
    <t>G025/16-MI: UPGRD WATER SUPPL</t>
  </si>
  <si>
    <t>G026/16-EI: R &amp; R</t>
  </si>
  <si>
    <t>G027/16-EI: R &amp; R</t>
  </si>
  <si>
    <t>G028/14-MI:HVAC YORK PARK</t>
  </si>
  <si>
    <t>G028/16-MI:UPGRD WATER SUPPL</t>
  </si>
  <si>
    <t>G029/16-BI: R &amp; R</t>
  </si>
  <si>
    <t>G030/16-BI: BOUNDRY FENCE</t>
  </si>
  <si>
    <t>G031/16-MI:UPGRD WATER SUPPL</t>
  </si>
  <si>
    <t>G032/16-MI:UPGRD WATER SUPPL</t>
  </si>
  <si>
    <t>G033/16-BI: ROOF COVERING</t>
  </si>
  <si>
    <t>G034/16-BI: R &amp; R</t>
  </si>
  <si>
    <t>G035/16-MI:WEIR &amp; WATER PUR</t>
  </si>
  <si>
    <t>G036/16-BI: R &amp; R</t>
  </si>
  <si>
    <t>G037/15-BI:R &amp; R</t>
  </si>
  <si>
    <t>G037/16-BI: ACCESS ROAD</t>
  </si>
  <si>
    <t>G046/14-MI:FIRE FIGHTING</t>
  </si>
  <si>
    <t>K020/16:-BI:ESTMANSERV-FAURE</t>
  </si>
  <si>
    <t>K026/16-BI: PAINT &amp; RENOVATE</t>
  </si>
  <si>
    <t>K042/16-BFMP DATA CAPTURERS</t>
  </si>
  <si>
    <t>K064/16-MI:INSTALL_AIRCONS</t>
  </si>
  <si>
    <t>K066/16-EI:ELECT REPAIRS</t>
  </si>
  <si>
    <t>K068/16-EI: ELECTRICAL UPGRADE</t>
  </si>
  <si>
    <t>K083/16-BI: REPAIR &amp; PAINT</t>
  </si>
  <si>
    <t>K086/16-BI: REPLACE FLOOR COVER</t>
  </si>
  <si>
    <t>K094/16-BI: REPAIRS &amp; PAINTING</t>
  </si>
  <si>
    <t>K095/16-BI:GARDEN SERV.OLD/C HOS</t>
  </si>
  <si>
    <t>K099/16-BI:GARDEN SERV.P/LANDS</t>
  </si>
  <si>
    <t>K101/16-BI: INTERN PAINT&amp;REPAIRS</t>
  </si>
  <si>
    <t>K101/17-MI: SUPPLY INSTALL</t>
  </si>
  <si>
    <t>K102/16-EI: ELECTRICAL UPGRADE</t>
  </si>
  <si>
    <t>K111/16-EI: ELEC UPGRADE</t>
  </si>
  <si>
    <t>K139/16-BI: GEN REPAIRS &amp; PAINT</t>
  </si>
  <si>
    <t>K155/16-BI: REPAIRS TO ROOF</t>
  </si>
  <si>
    <t>K166/14-EI:AUDIO VISL/SYSTMSTV</t>
  </si>
  <si>
    <t>K183/16-BI: SECURITY GATES</t>
  </si>
  <si>
    <t>K184/16-MI: ELECTR REPLACE GATE</t>
  </si>
  <si>
    <t>K221/15-MI:AC:INSTALL</t>
  </si>
  <si>
    <t>K250/16: BFMP DATAAUTHORISERS</t>
  </si>
  <si>
    <t>L: PROTEA ASS BLD (CT)</t>
  </si>
  <si>
    <t>L009/15-BI:SC:ELSENBURG &amp; FARMS</t>
  </si>
  <si>
    <t>L009/15-MI: MAINTENANCE</t>
  </si>
  <si>
    <t>L010/15-MI: INSTALLATION</t>
  </si>
  <si>
    <t>L037/16-CE:BFMP REG1A CLEANING</t>
  </si>
  <si>
    <t>L039/16-CE:BFMP REG2A CLEANING</t>
  </si>
  <si>
    <t>L048/17-MI: REPLACECHILLERS</t>
  </si>
  <si>
    <t>L054/17-MI :REFERBGWTPLANT</t>
  </si>
  <si>
    <t>L068/17-BI: REPAIRS</t>
  </si>
  <si>
    <t>L069/17-BI: REPAIRS</t>
  </si>
  <si>
    <t>L34/16-BI: REMOVAL OF ASBESTOS</t>
  </si>
  <si>
    <t>MAINT &amp; REP: CAMP SITES</t>
  </si>
  <si>
    <t>MAINT &amp; REP: HOUSES</t>
  </si>
  <si>
    <t>MAINT &amp; REP: OFFICE BUILDINGS</t>
  </si>
  <si>
    <t>MAINT OF OFFICE BUILDINGS PR5</t>
  </si>
  <si>
    <t>MAINT:BI:DAYTODAYGEORGE</t>
  </si>
  <si>
    <t>MAINT-PLAN: BI: GRANGE-REPAIRS</t>
  </si>
  <si>
    <t>MAINT-PLAN: BI: NAPIER: R&amp;R</t>
  </si>
  <si>
    <t>MAINT-PLAN: BI: OTTERY: FENCE</t>
  </si>
  <si>
    <t>MAINT-PLAN: DPMARAIS</t>
  </si>
  <si>
    <t>MAINT-PLAN: KROMRHREPAIR&amp;PAINT</t>
  </si>
  <si>
    <t>MAINT-PLAN: TCNEWMREPAIR&amp;PAINT</t>
  </si>
  <si>
    <t>MAINT-PLAN: VROLIJNRPAIR&amp;PAINT</t>
  </si>
  <si>
    <t>MAINT-PLAN:BI :STIKLAND :R&amp;R</t>
  </si>
  <si>
    <t>MAINT-PLAN:BI: PAROWVALL: REPAIR</t>
  </si>
  <si>
    <t>MAINT-PLAN:BI: SWELLENDAM:REPAIR</t>
  </si>
  <si>
    <t>MAINT-PLAN:BI:DAYTODAYCAPETOWN</t>
  </si>
  <si>
    <t>MAINT-PLAN:BI:LEEUWENHOF</t>
  </si>
  <si>
    <t>MAINT-PLAN:BI:WORCESTER-REPAIRS</t>
  </si>
  <si>
    <t>MAINT-PLAN:BI-BREDASDORP SHADEPO</t>
  </si>
  <si>
    <t>MAINT-PLAN:BI-CALEDON: EMDC</t>
  </si>
  <si>
    <t>MAINT-PLAN:BI-CALEDONUPGRADES</t>
  </si>
  <si>
    <t>MAINT-PLAN:BI-CHRYSAL:GENERALREP</t>
  </si>
  <si>
    <t>MAINT-PLAN:BI-GOODWOOD:SHADEPORT</t>
  </si>
  <si>
    <t>MAINT-PLAN:BI-MULTIBOQFRAMEWORK</t>
  </si>
  <si>
    <t>MAINT-PLAN:BI-RUYTERWACHT ELEREP</t>
  </si>
  <si>
    <t>MAINT-PLAN:BI-STELLENBOSCH NURSE</t>
  </si>
  <si>
    <t>MAINT-PLAN:BI-VREDENBURG:RECONFI</t>
  </si>
  <si>
    <t>MAINT-PLAN:EI:9DORP_GREYWATER</t>
  </si>
  <si>
    <t>NO PROJECTS</t>
  </si>
  <si>
    <t>OUDE MOLEN</t>
  </si>
  <si>
    <t>PORTER REFORM ESTATE (SP)</t>
  </si>
  <si>
    <t>PROVINCIAL BUILDINGS (CT)</t>
  </si>
  <si>
    <t>Q003/17-EI: R &amp; R</t>
  </si>
  <si>
    <t>Q006/17-EI: FIRE ALARM</t>
  </si>
  <si>
    <t>Q007/17-EI: FIRE ALARM</t>
  </si>
  <si>
    <t>Q008/17-EI: R &amp; R</t>
  </si>
  <si>
    <t>Q009/17-MI: UPGRD WATER SUPPLY</t>
  </si>
  <si>
    <t>Q010/16-BI:R &amp; R</t>
  </si>
  <si>
    <t>Q010/17-EI: R &amp; R</t>
  </si>
  <si>
    <t>Q011/17-EI: R &amp; R</t>
  </si>
  <si>
    <t>Q013/17-MI: AIRCON</t>
  </si>
  <si>
    <t>Q014/17-EI: R &amp; R</t>
  </si>
  <si>
    <t>Q015/17-EI: R &amp; R</t>
  </si>
  <si>
    <t>Q016/17-BI: R &amp; R</t>
  </si>
  <si>
    <t>Q017/17-EI: R &amp; R</t>
  </si>
  <si>
    <t>Q018/16-BI:R &amp; R</t>
  </si>
  <si>
    <t>Q018/17-EI: R &amp; R</t>
  </si>
  <si>
    <t>Q020/17-EI: R &amp; R</t>
  </si>
  <si>
    <t>Q022/17-BI: R &amp; R</t>
  </si>
  <si>
    <t>Q024/16-BI:PALISADE FENCE</t>
  </si>
  <si>
    <t>Q024/17-MI: UPGRD WATER SUPPLY</t>
  </si>
  <si>
    <t>Q027/16-BI:GEN BLD REPAIRS</t>
  </si>
  <si>
    <t>Q028/17-BI: R &amp; R</t>
  </si>
  <si>
    <t>Q029/16-EI:R &amp; R</t>
  </si>
  <si>
    <t>Q029/17-EI: FIRE ALARM</t>
  </si>
  <si>
    <t>Q031/16-BI: REPLACE ROOF INSUL</t>
  </si>
  <si>
    <t>Q034/16-BI: R &amp; R</t>
  </si>
  <si>
    <t>Q035/16-EI:R &amp; R</t>
  </si>
  <si>
    <t>Q035/17-EI: R &amp; R</t>
  </si>
  <si>
    <t>Q036/16-EI: AUTO GATE</t>
  </si>
  <si>
    <t>Q037/16-EI:BOOM GATE</t>
  </si>
  <si>
    <t>Q038/16-BI: R &amp; R</t>
  </si>
  <si>
    <t>Q039/16-BI: R &amp; R</t>
  </si>
  <si>
    <t>Q040/16-BI: R &amp; R</t>
  </si>
  <si>
    <t>Q040/16-EI: UPGRD LIGHTS</t>
  </si>
  <si>
    <t>Q041/16-EI: UPGRD LIGHTS</t>
  </si>
  <si>
    <t>Q046/16-MI:WATER SUPPLY</t>
  </si>
  <si>
    <t>Q047/16-MI:UPGRD WATER SUPPLY</t>
  </si>
  <si>
    <t>Q048/16-EI:R &amp; R</t>
  </si>
  <si>
    <t>Q049/15-BI: CLEAN ERVEN</t>
  </si>
  <si>
    <t>Q049/16-EI:R &amp; R</t>
  </si>
  <si>
    <t>Q050/16-MI: WATER PIPES &amp; HVAC</t>
  </si>
  <si>
    <t>Q050/17-MI: COPPER PIPES</t>
  </si>
  <si>
    <t>Q051/16-MI: SOLAR GEYSERS</t>
  </si>
  <si>
    <t>Q052/16-MI: UPGRD H WATER SUPPL</t>
  </si>
  <si>
    <t>Q053/16-MI: UPGRD WATER SUPPLY</t>
  </si>
  <si>
    <t>Q053/17-MI: BOREHOLE</t>
  </si>
  <si>
    <t>Q054/16-EI: UPGRD SOLAR</t>
  </si>
  <si>
    <t>Q055/16-EI:AUTO GARAGE DOOR</t>
  </si>
  <si>
    <t>Q055/17-MI: SOLAR GEYSER</t>
  </si>
  <si>
    <t>Q056/16-MI:UPGRD WATER SUPPL</t>
  </si>
  <si>
    <t>Q058/17-MI: BOREHOLE PUMP</t>
  </si>
  <si>
    <t>Q059/16-MI: UPGRD WATER SUPPLY</t>
  </si>
  <si>
    <t>Q060/16-MI: BOREHOLE PUMP</t>
  </si>
  <si>
    <t>Q061/17-MI: BOREHOLE PUMP</t>
  </si>
  <si>
    <t>Q069/17-MI: COPPER PIPES</t>
  </si>
  <si>
    <t>Q070/17-MI: WATER SUPPLY</t>
  </si>
  <si>
    <t>S001/17/18-BI-SCHEDEMERGENCY</t>
  </si>
  <si>
    <t>S002/16-EI: CALLOUT</t>
  </si>
  <si>
    <t>S002/16-EI:DAY TO DAY MAINTENANC</t>
  </si>
  <si>
    <t>S005/12-MI:L:PROV BLD</t>
  </si>
  <si>
    <t>S005/15-001-BI:REPLACE WATERTANK</t>
  </si>
  <si>
    <t>S006/15-001-BI: EMERGENCYPLUMB</t>
  </si>
  <si>
    <t>S006/15-002-BI: EMERGENCY PLUMB</t>
  </si>
  <si>
    <t>S006/16: REMOENERGY&amp;WATERMTRING</t>
  </si>
  <si>
    <t>S007/15-001-BI:KLIPHUISNR:REPAIR</t>
  </si>
  <si>
    <t>S007/16:EI:SOLAR SYSTEM</t>
  </si>
  <si>
    <t>S008/15-003: BLOCK OFF FIRE</t>
  </si>
  <si>
    <t>S008/15-005: REPAIRS TO UNDERGRO</t>
  </si>
  <si>
    <t>S009/15-017-BI: REPAIR SHOWERS</t>
  </si>
  <si>
    <t>S009/15-020-BI: MAINT PROJECTS</t>
  </si>
  <si>
    <t>S009/15-024-BI: REFURBISHMENTS</t>
  </si>
  <si>
    <t>S009/15-025-BI: BUILD&amp;ELECREP</t>
  </si>
  <si>
    <t>S009/15-026:BI-PROFESSIONAL FEES</t>
  </si>
  <si>
    <t>S009/15-027-BI: MAINTENANCE</t>
  </si>
  <si>
    <t>S009/15-028: REPAIRS</t>
  </si>
  <si>
    <t>S009/17-027-BI: HEALTH&amp;SAFETY</t>
  </si>
  <si>
    <t>S010/15(021)-BI: MAINTENANCE</t>
  </si>
  <si>
    <t>S010/15(022)-BI: MAINTENANCE</t>
  </si>
  <si>
    <t>S010/15(025)-BI: MAINTENANCE</t>
  </si>
  <si>
    <t>S010/15(026)-BI: MAINTENANCE</t>
  </si>
  <si>
    <t>S010/15-(036)-BI: REPAIRS</t>
  </si>
  <si>
    <t>S010/15-(037)-BI: RENOVATIONS</t>
  </si>
  <si>
    <t>S010/15(038): BI: MAINTENANCE</t>
  </si>
  <si>
    <t>S010/15(039)-BI: GENERAL REPAIRS</t>
  </si>
  <si>
    <t>S010/15(042):BI: GEN REPAIRS</t>
  </si>
  <si>
    <t>S010/15(044):BI: REPAIRS</t>
  </si>
  <si>
    <t>S010/15-023-BI: INSPECTION</t>
  </si>
  <si>
    <t>S010/15-024-BI: MAINTENANCE</t>
  </si>
  <si>
    <t>S010/15-027-BI: INSTALLATION</t>
  </si>
  <si>
    <t>S010/15-029-BI: MAINTENANCE</t>
  </si>
  <si>
    <t>S010/15-041-BI: REPAIRS</t>
  </si>
  <si>
    <t>S010/15-28-BI: REPAIRS</t>
  </si>
  <si>
    <t>S010/15-28-EI: REPLACE THATCH</t>
  </si>
  <si>
    <t>S010/16:BI:RR-PERIMETER FENCE</t>
  </si>
  <si>
    <t>S011/15(016):BI: GENREPAIRS</t>
  </si>
  <si>
    <t>S011/15(018): BI: GEN REPAIRS</t>
  </si>
  <si>
    <t>S011/15(019):BI: GENREPAIRS</t>
  </si>
  <si>
    <t>S011/15(022):BI: REPAIRS&amp;RENOV</t>
  </si>
  <si>
    <t>S011/15(023):BI: GEN REPAIRS</t>
  </si>
  <si>
    <t>S011/15(024):BI: REPAIRS&amp;RENOV</t>
  </si>
  <si>
    <t>S011/15(025):BI: REPAIRS&amp;RENOV</t>
  </si>
  <si>
    <t>S011/15-007-BI: PAINT&amp;REPAIRS</t>
  </si>
  <si>
    <t>S011/15-008-BI: REPLACEFLOORTILE</t>
  </si>
  <si>
    <t>S011/15-010-BI: CULVERT&amp;WATERSUP</t>
  </si>
  <si>
    <t>S011/15-014-BI: GENERAL REPAIRS</t>
  </si>
  <si>
    <t>S011/15-12-BI: PAINTING BUILD</t>
  </si>
  <si>
    <t>S011/15-13-BI: MINOR REPAIRS</t>
  </si>
  <si>
    <t>S011/15-BI: REPAIRANDPAINT</t>
  </si>
  <si>
    <t>S012/15(010)-BI: R &amp; R</t>
  </si>
  <si>
    <t>S012/15(011)-BI: R &amp; R</t>
  </si>
  <si>
    <t>S012/15(012)-BI: R &amp; R</t>
  </si>
  <si>
    <t>S012/15(013)-BI: R &amp; R</t>
  </si>
  <si>
    <t>S012/15(014)-BI: R &amp; R</t>
  </si>
  <si>
    <t>S012/15(015)-BI: R &amp; R</t>
  </si>
  <si>
    <t>S012/15(016)-BI: R &amp; R</t>
  </si>
  <si>
    <t>S014/15(053)-BI: MAINTENANCE</t>
  </si>
  <si>
    <t>S014/15(054)-BI: MAINTENANCE</t>
  </si>
  <si>
    <t>S014/15(058)-BI: WATERPROOF ROOF</t>
  </si>
  <si>
    <t>S014/15(093): BI: CARPORTS</t>
  </si>
  <si>
    <t>S014/15(094): REPAIR BLINDS</t>
  </si>
  <si>
    <t>S014/15(096):BI: REPAIRS&amp;PAINT</t>
  </si>
  <si>
    <t>S014/15(099):BI:INTERNALPAINT</t>
  </si>
  <si>
    <t>S014/15(100):BI: GEN REPAIRS</t>
  </si>
  <si>
    <t>S014/15(101):BI: REPAIRS&amp;RENOV</t>
  </si>
  <si>
    <t>S014/15-084-BI: MAINTENANCE</t>
  </si>
  <si>
    <t>S014/15-087-BI: REPAIR FENCES</t>
  </si>
  <si>
    <t>S014/15-088-BI: REPLACEROOFCOVER</t>
  </si>
  <si>
    <t>S014/15-091: REPAIRS</t>
  </si>
  <si>
    <t>S014/15-097-BI: GEN BUILDING REP</t>
  </si>
  <si>
    <t>S014/15-105: EMERGENCY&amp;DISASTER</t>
  </si>
  <si>
    <t>S015/16:EI:ELECTRICALREPAIRS</t>
  </si>
  <si>
    <t>S016/17-BI: REPAIR ENTRANCE ROAD</t>
  </si>
  <si>
    <t>S018/15:019-EI: MAINTENANCE</t>
  </si>
  <si>
    <t>S018/15-018-EI: STREETLIGHTUPGR</t>
  </si>
  <si>
    <t>S018/15-10-EI: ELEC REPAIRS</t>
  </si>
  <si>
    <t>S018/15-16-EI: MAINTENANCE</t>
  </si>
  <si>
    <t>S018/15-20-EI: REPAIR&amp;UPGRADE</t>
  </si>
  <si>
    <t>S018/15-EI: ELEC REPAIRS</t>
  </si>
  <si>
    <t>S019/15-003-EI: ELECTRICAL REP</t>
  </si>
  <si>
    <t>S019/15-EI: ELECTRICAL REP</t>
  </si>
  <si>
    <t>S020/15(044)-EI: SERVELECTRAISER</t>
  </si>
  <si>
    <t>S020/15-042-EI: ENERGY CONSUMP</t>
  </si>
  <si>
    <t>S020/15-043-EI: STREET LIGHTING</t>
  </si>
  <si>
    <t>S020/15-055:EI:ATHLONE SHAR:ROOF</t>
  </si>
  <si>
    <t>S020/15-057-EI: MAINTENANCE</t>
  </si>
  <si>
    <t>S020/15-066-EI: MAINTENANCE</t>
  </si>
  <si>
    <t>S020/15-067-EI: MAINTENANCE</t>
  </si>
  <si>
    <t>S020/15-068-EI: REPAIR WINDINGS</t>
  </si>
  <si>
    <t>S020/15-45-EI: ELEC UPGRADE</t>
  </si>
  <si>
    <t>S020/15-69-EI: MAINTENANCE</t>
  </si>
  <si>
    <t>S022/15-BI:ERECT_FENCE</t>
  </si>
  <si>
    <t>S024/15(002)-BI: FENCING</t>
  </si>
  <si>
    <t>S026/15(001)-BI:RR:FCNRADIE HOSP</t>
  </si>
  <si>
    <t>S026/15(012):BI: ERECTINGFENCE</t>
  </si>
  <si>
    <t>S026/15-006-BI: PALISADE FENCE</t>
  </si>
  <si>
    <t>S026/15-010-BI: ELECTRIC FENCE</t>
  </si>
  <si>
    <t>S031/16-BI:MULTIREGIONDAYTODAY</t>
  </si>
  <si>
    <t>S031/16-EI: MULTREIONDAYTODAY</t>
  </si>
  <si>
    <t>S031/16-MI: MULTREIONDAYTODAY</t>
  </si>
  <si>
    <t>S034/16-BI:WATERSAVINGMEASURE</t>
  </si>
  <si>
    <t>S036/13(007)-BI:RR:19HSES</t>
  </si>
  <si>
    <t>S036/13(027)-BI: REFURBISHMENT</t>
  </si>
  <si>
    <t>S036/13(032)-BI:RR:CAPE GATEWAY</t>
  </si>
  <si>
    <t>S036/13(036)-BI:RR:27 WALE STR</t>
  </si>
  <si>
    <t>S036/13(039):BI:VLDRAI HSES(STB)</t>
  </si>
  <si>
    <t>S036/13(044)-BI:RR:HOSTL F BLCK</t>
  </si>
  <si>
    <t>S036/13(045)-BI:\RR:OFFHSEDAIRY</t>
  </si>
  <si>
    <t>S036/13(046)-BI:RR&amp;E ELSNB (STB)</t>
  </si>
  <si>
    <t>S036/13(22)-BI:RR:ALFRED STR</t>
  </si>
  <si>
    <t>S036/13-001-BI:WORKS GENER MAINT</t>
  </si>
  <si>
    <t>S036/13-EI: REPAIR: 82 HSES</t>
  </si>
  <si>
    <t>S041/16:MI:STORMWATER SYS UPGR</t>
  </si>
  <si>
    <t>S043/15-MI:AC:CT CBD&amp;SURRND M&amp;R</t>
  </si>
  <si>
    <t>S051/16-BI: INSTALL &amp; FILTER</t>
  </si>
  <si>
    <t>S051/16-BI:R&amp;R SWIMMING POOL</t>
  </si>
  <si>
    <t>S051/17-BI :PAVEPARKING</t>
  </si>
  <si>
    <t>S054/16:BI:REPAIR&amp;PAINTING</t>
  </si>
  <si>
    <t>S059/16:BI:REPAIRS&amp;RENOVATIONS</t>
  </si>
  <si>
    <t>S060/16-BI: REPLACE FENCE</t>
  </si>
  <si>
    <t>S060/17-MI: INSTALL SMOKE ALARM</t>
  </si>
  <si>
    <t>S064/16-MI:SERVICING_FF_EQUIP</t>
  </si>
  <si>
    <t>S066/16-MI: MAINTENANCE</t>
  </si>
  <si>
    <t>S074/16-EI: ELECTRICAL UPGRADE</t>
  </si>
  <si>
    <t>S080/16-BI: R&amp;R ABLUTIONS</t>
  </si>
  <si>
    <t>S083/16-BI:REPAIRS TO ROADS</t>
  </si>
  <si>
    <t>S086/16-BI: BUILDING REPAIRS</t>
  </si>
  <si>
    <t>S088/16-BI:REPAIRS &amp; PAINTING</t>
  </si>
  <si>
    <t>S090/16-MI: INSTALLFIREDOOR</t>
  </si>
  <si>
    <t>S093/16-MI: SERV ROLLER DOOR</t>
  </si>
  <si>
    <t>S097/16-MI: GENERATORMAINT</t>
  </si>
  <si>
    <t>S101/14-11-61-BI: EMERGENCYCYCC</t>
  </si>
  <si>
    <t>S101/15-24-BI: BUILD REPAIRS</t>
  </si>
  <si>
    <t>S104/16:BI-AUDIT/REPORT&amp;INSPECT</t>
  </si>
  <si>
    <t>S104/16-BI: INSTALLROOF&amp;REPAIRS</t>
  </si>
  <si>
    <t>S105/16-BI: REPLACE FENCE</t>
  </si>
  <si>
    <t>S108/14-MI:F:PROV BLD,CWINE&amp;WCST</t>
  </si>
  <si>
    <t>S11/15-009-BI: REPAIRS&amp;PAINT</t>
  </si>
  <si>
    <t>S111/16-BI: REPLACE CARPETTILES</t>
  </si>
  <si>
    <t>S112/16-BI: REPLACEMENT OF TILES</t>
  </si>
  <si>
    <t>S115/17-BI: UPGRADING</t>
  </si>
  <si>
    <t>S117/15-MI:WS:WC Y/RHAB CT E/RVR</t>
  </si>
  <si>
    <t>S124/16-BI: BUILDING &amp; REPAIRS</t>
  </si>
  <si>
    <t>S125/16-BI:R&amp;R_PARKING&amp;DRAINAGE</t>
  </si>
  <si>
    <t>S133/14-MI:GENERATORS OSIDE AREA</t>
  </si>
  <si>
    <t>S136/16-003: BI-WATER SUPPLY</t>
  </si>
  <si>
    <t>S136/16-004: BI - HEALTH&amp;SAFETY</t>
  </si>
  <si>
    <t>S140/12-MI:L:PROV BLD</t>
  </si>
  <si>
    <t>S140/15-MI:C\METRPLE HVAC&amp;REFRI</t>
  </si>
  <si>
    <t>S140/16-MI: REFILLEXTINGUISHER</t>
  </si>
  <si>
    <t>S141/15-MI:C\WINE HVAC&amp;REFRI</t>
  </si>
  <si>
    <t>S142/15-MI:AC:OVRBRG &amp; OTH AREA</t>
  </si>
  <si>
    <t>S143/15-MI:WC HVAC&amp;REFRIG SYSTEM</t>
  </si>
  <si>
    <t>S144/15-MI:RR:PROV BLDS SPGE&amp;SEW</t>
  </si>
  <si>
    <t>S144/16-BI: EXTERNAL PAINTING</t>
  </si>
  <si>
    <t>S145/16-EI: MAINTENANCE</t>
  </si>
  <si>
    <t>S145/16-MI: SERVICES</t>
  </si>
  <si>
    <t>S146/12-BI:W:REPLACE&amp;COLLCT CONT</t>
  </si>
  <si>
    <t>S146/16-MI: SERVICES</t>
  </si>
  <si>
    <t>S151/16-BI: MAINTENANCE</t>
  </si>
  <si>
    <t>S159/15-MI:F: ALL REGIONS WC</t>
  </si>
  <si>
    <t>S174/15-BI:PC:CT METROPOLE</t>
  </si>
  <si>
    <t>S180/15-BI:RR:CT CBD &amp; SURROUNDS</t>
  </si>
  <si>
    <t>S183/15-BI:RR:LEEWENHOF ESTATE</t>
  </si>
  <si>
    <t>S201/15-EI:DAY TO DAY MAINT</t>
  </si>
  <si>
    <t>S206/15-004-002-MI: MAINTENANCE</t>
  </si>
  <si>
    <t>S206/15-004-MI: MAINTENANCE</t>
  </si>
  <si>
    <t>S206/15-MI:LIFTS MAINTENANCE</t>
  </si>
  <si>
    <t>S223/13-MI:F:C\MTRO&amp;OVRBRG EQUIP</t>
  </si>
  <si>
    <t>S296/12-MI:L:ALFRD,LIB,STRS&amp;MDEP</t>
  </si>
  <si>
    <t>WILLEM VAN HEERDEN KOSHUIS (MB)</t>
  </si>
  <si>
    <t>YORK PARK BLD (GEO)</t>
  </si>
  <si>
    <t>6EP</t>
  </si>
  <si>
    <t>1CE</t>
  </si>
  <si>
    <t>3SF</t>
  </si>
  <si>
    <t>1 CE</t>
  </si>
  <si>
    <t>2SF</t>
  </si>
  <si>
    <t>3ME</t>
  </si>
  <si>
    <t>2ME</t>
  </si>
  <si>
    <t>2EB</t>
  </si>
  <si>
    <t xml:space="preserve">2GB </t>
  </si>
  <si>
    <t>1GB</t>
  </si>
  <si>
    <t>1GB PE</t>
  </si>
  <si>
    <t>1EB</t>
  </si>
  <si>
    <t>5SQ</t>
  </si>
  <si>
    <t>5GB</t>
  </si>
  <si>
    <t>4ME</t>
  </si>
  <si>
    <t>1 SO</t>
  </si>
  <si>
    <t>2 ME</t>
  </si>
  <si>
    <t>1SO</t>
  </si>
  <si>
    <t>4SF</t>
  </si>
  <si>
    <t>6ME</t>
  </si>
  <si>
    <t>1SF</t>
  </si>
  <si>
    <t>2 GB</t>
  </si>
  <si>
    <t>3EB</t>
  </si>
  <si>
    <t>1 GB PE</t>
  </si>
  <si>
    <t>3GB</t>
  </si>
  <si>
    <t xml:space="preserve">2 GB </t>
  </si>
  <si>
    <t>1 GB</t>
  </si>
  <si>
    <t>5ME</t>
  </si>
  <si>
    <t>8SI</t>
  </si>
  <si>
    <t>3Gb</t>
  </si>
  <si>
    <t>3EP</t>
  </si>
  <si>
    <t>5GB PE</t>
  </si>
  <si>
    <t>7GB PE</t>
  </si>
  <si>
    <t>6GB PE</t>
  </si>
  <si>
    <t>4GB PE</t>
  </si>
  <si>
    <t>6SQ PE</t>
  </si>
  <si>
    <t>5Gb</t>
  </si>
  <si>
    <t>GB</t>
  </si>
  <si>
    <t>1SO PE</t>
  </si>
  <si>
    <t>6EB</t>
  </si>
  <si>
    <t>4EP</t>
  </si>
  <si>
    <t>4EB PE</t>
  </si>
  <si>
    <t>7SQ</t>
  </si>
  <si>
    <t>1EP</t>
  </si>
  <si>
    <t>1SQ</t>
  </si>
  <si>
    <t>5SF</t>
  </si>
  <si>
    <t>3CE</t>
  </si>
  <si>
    <t>7ME</t>
  </si>
  <si>
    <t>7SF</t>
  </si>
  <si>
    <r>
      <t xml:space="preserve">C1025 WINGFIELD I/C </t>
    </r>
    <r>
      <rPr>
        <u/>
        <sz val="11"/>
        <rFont val="Calibri"/>
        <family val="2"/>
        <scheme val="minor"/>
      </rPr>
      <t>DESIGN FEES</t>
    </r>
  </si>
  <si>
    <r>
      <t xml:space="preserve">C1039.1 RLIGN B/CERD QUARY </t>
    </r>
    <r>
      <rPr>
        <b/>
        <u/>
        <sz val="11"/>
        <rFont val="Calibri"/>
        <family val="2"/>
        <scheme val="minor"/>
      </rPr>
      <t>DESIG</t>
    </r>
  </si>
  <si>
    <r>
      <t xml:space="preserve">C415.2 SALDANHA-TR77 </t>
    </r>
    <r>
      <rPr>
        <u/>
        <sz val="11"/>
        <rFont val="Calibri"/>
        <family val="2"/>
        <scheme val="minor"/>
      </rPr>
      <t>DESIGN FEES</t>
    </r>
  </si>
  <si>
    <r>
      <t xml:space="preserve">C975.2 SALDNH </t>
    </r>
    <r>
      <rPr>
        <u/>
        <sz val="11"/>
        <rFont val="Calibri"/>
        <family val="2"/>
        <scheme val="minor"/>
      </rPr>
      <t>DESIGN FEES</t>
    </r>
    <r>
      <rPr>
        <sz val="11"/>
        <rFont val="Calibri"/>
        <family val="2"/>
        <scheme val="minor"/>
      </rPr>
      <t xml:space="preserve"> AFR</t>
    </r>
  </si>
  <si>
    <r>
      <rPr>
        <u/>
        <sz val="11"/>
        <rFont val="Calibri"/>
        <family val="2"/>
        <scheme val="minor"/>
      </rPr>
      <t>DESIGN FEES</t>
    </r>
    <r>
      <rPr>
        <sz val="11"/>
        <rFont val="Calibri"/>
        <family val="2"/>
        <scheme val="minor"/>
      </rPr>
      <t xml:space="preserve"> NEW</t>
    </r>
  </si>
  <si>
    <r>
      <rPr>
        <u/>
        <sz val="11"/>
        <rFont val="Calibri"/>
        <family val="2"/>
        <scheme val="minor"/>
      </rPr>
      <t>DESIGN FEES</t>
    </r>
    <r>
      <rPr>
        <sz val="11"/>
        <rFont val="Calibri"/>
        <family val="2"/>
        <scheme val="minor"/>
      </rPr>
      <t xml:space="preserve"> REHAB</t>
    </r>
  </si>
  <si>
    <r>
      <rPr>
        <u/>
        <sz val="11"/>
        <rFont val="Calibri"/>
        <family val="2"/>
        <scheme val="minor"/>
      </rPr>
      <t>DESIGN FEES</t>
    </r>
    <r>
      <rPr>
        <sz val="11"/>
        <rFont val="Calibri"/>
        <family val="2"/>
        <scheme val="minor"/>
      </rPr>
      <t xml:space="preserve"> UPGR</t>
    </r>
  </si>
  <si>
    <r>
      <t>S009/15-024-EI:</t>
    </r>
    <r>
      <rPr>
        <b/>
        <u/>
        <sz val="11"/>
        <rFont val="Calibri"/>
        <family val="2"/>
        <scheme val="minor"/>
      </rPr>
      <t xml:space="preserve"> PROFESSIONALFEES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</si>
</sst>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/>
    </xf>
    <xf numFmtId="164" fontId="2" fillId="0" borderId="1" xfId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/>
    <xf numFmtId="4" fontId="2" fillId="0" borderId="1" xfId="1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17-18\Copy%20of%20February%202018%20Procurement%20stats%20AG%20final%20(Final)%20send%20ou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5-16\Stats%20Jan%20-%20March\Copy%20of%202015-2016%20Formal%20Bids%20Updated%20to%20March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17-18\July%202017%20Procurement%20stats%20AG%20final%20(1)%20(Repaired)%20send%20ou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213\OLD%20STUFF\OLD!!!Procurement%20stats2012-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17-18\Consolidated%20Stats%20(April%202017%20-%20March%202017)\formal_bids_stats_period_1_april_2017_to_30_march_201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314\Copy%20of%202013-2014%20Formal%20Bids%20(MAR)%20-%20FULL%20YEA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314\APRIL%20PROCUREMENT%20STATS%20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6-17\consolidated_stats_2016_17%20A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6-17\February%202017%20Procurement%20stats%20AG%20final%20(1)%20-%20send%20o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4-15\2014-2015%20Formal%20Bids%20(MARCH)%20-%20Good%20Hope%20Construc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6-17\Procurement%20stats%20March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18-19\FINALCopy%20of%20Consolidated%20stats%202018_19%20_Form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5-16\Copy%20of%202015-2016%20Formal%20Bids%20Updated%20to%20December%202015%20consoli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4-15\2014-2015%20Formal%20Bids%20(MARCH)%20-%20JEA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C%20Inquiry\Procurement%20STATS\201213\Copy%20of%20Live%20April_2012_March_2013_Formal_Bids.xlsx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ebruary  2018"/>
      <sheetName val="Detailed Stats February 2018"/>
      <sheetName val="Sheet2"/>
    </sheetNames>
    <sheetDataSet>
      <sheetData sheetId="0" refreshError="1"/>
      <sheetData sheetId="1" refreshError="1">
        <row r="406">
          <cell r="B406" t="str">
            <v>R&amp;T Security Systems cc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_16 Consolidated"/>
      <sheetName val="Summary "/>
      <sheetName val="Sheet3"/>
    </sheetNames>
    <sheetDataSet>
      <sheetData sheetId="0" refreshError="1">
        <row r="30">
          <cell r="C30" t="str">
            <v>Build A Way Construction Pty Ltd</v>
          </cell>
          <cell r="L30">
            <v>6079030.4900000002</v>
          </cell>
        </row>
        <row r="89">
          <cell r="L89">
            <v>3269406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JULY 2017"/>
      <sheetName val="Detailed Stats JULY 2017"/>
      <sheetName val="Sheet2"/>
    </sheetNames>
    <sheetDataSet>
      <sheetData sheetId="0" refreshError="1"/>
      <sheetData sheetId="1" refreshError="1">
        <row r="39">
          <cell r="K39">
            <v>3998618.4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2">
          <cell r="D42" t="str">
            <v>Otis (Pty) Ltd</v>
          </cell>
        </row>
        <row r="642">
          <cell r="M642">
            <v>1228705.68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March 2018"/>
      <sheetName val="Detailed stats March  2018"/>
    </sheetNames>
    <sheetDataSet>
      <sheetData sheetId="0" refreshError="1"/>
      <sheetData sheetId="1" refreshError="1">
        <row r="1673">
          <cell r="U1673">
            <v>1948203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2014"/>
      <sheetName val="Sheet2"/>
      <sheetName val="Sheet3"/>
      <sheetName val="Sheet1"/>
    </sheetNames>
    <sheetDataSet>
      <sheetData sheetId="0" refreshError="1">
        <row r="411">
          <cell r="M411">
            <v>438840.72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Mar 2010"/>
      <sheetName val="Detailed Stats Mar 2010"/>
    </sheetNames>
    <sheetDataSet>
      <sheetData sheetId="0" refreshError="1"/>
      <sheetData sheetId="1" refreshError="1">
        <row r="12">
          <cell r="J12">
            <v>24199289.43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Mar 2017"/>
      <sheetName val="Detailed Stats Mar 2017"/>
    </sheetNames>
    <sheetDataSet>
      <sheetData sheetId="0" refreshError="1"/>
      <sheetData sheetId="1" refreshError="1">
        <row r="92">
          <cell r="A92" t="str">
            <v>Dynamic Flooring</v>
          </cell>
        </row>
        <row r="638">
          <cell r="A638" t="str">
            <v xml:space="preserve">O Fouten and Sons t/a Phase Electrical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ebruary 2016"/>
      <sheetName val="Detailed Stats February 2016"/>
      <sheetName val="Sheet1"/>
      <sheetName val="Sheet2"/>
    </sheetNames>
    <sheetDataSet>
      <sheetData sheetId="0" refreshError="1"/>
      <sheetData sheetId="1" refreshError="1">
        <row r="11">
          <cell r="B11" t="str">
            <v xml:space="preserve">Contract Electrical Services cc </v>
          </cell>
        </row>
        <row r="39">
          <cell r="K39">
            <v>976357.56</v>
          </cell>
        </row>
        <row r="41">
          <cell r="K41">
            <v>1494505.8</v>
          </cell>
        </row>
        <row r="47">
          <cell r="K47">
            <v>310305.71999999997</v>
          </cell>
        </row>
        <row r="48">
          <cell r="K48">
            <v>1124389.4099999999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62">
          <cell r="M162">
            <v>709278.97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stats March 2017"/>
      <sheetName val="Summarry March 2017"/>
      <sheetName val="Sheet3"/>
    </sheetNames>
    <sheetDataSet>
      <sheetData sheetId="0" refreshError="1">
        <row r="59">
          <cell r="K59">
            <v>1154090.3999999999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pril 2018"/>
      <sheetName val="Detailed Stats April 2018"/>
      <sheetName val="Sheet2"/>
    </sheetNames>
    <sheetDataSet>
      <sheetData sheetId="0" refreshError="1"/>
      <sheetData sheetId="1" refreshError="1">
        <row r="1007">
          <cell r="K1007">
            <v>13711857.210000001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_16 Consolidated"/>
      <sheetName val="Summary "/>
      <sheetName val="Sheet3"/>
    </sheetNames>
    <sheetDataSet>
      <sheetData sheetId="0" refreshError="1">
        <row r="456">
          <cell r="L456">
            <v>1563282</v>
          </cell>
        </row>
        <row r="540">
          <cell r="L540">
            <v>775986.14</v>
          </cell>
        </row>
        <row r="609">
          <cell r="L609">
            <v>3360822.6</v>
          </cell>
        </row>
        <row r="652">
          <cell r="L652">
            <v>1028599.2</v>
          </cell>
        </row>
        <row r="654">
          <cell r="L654">
            <v>1421409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42">
          <cell r="M442">
            <v>757503.78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15">
          <cell r="M215">
            <v>2667600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7"/>
  <sheetViews>
    <sheetView tabSelected="1" workbookViewId="0">
      <selection activeCell="A19" sqref="A19"/>
    </sheetView>
  </sheetViews>
  <sheetFormatPr defaultColWidth="26.33203125" defaultRowHeight="14.4" x14ac:dyDescent="0.3"/>
  <cols>
    <col min="1" max="1" width="50.6640625" style="5" customWidth="1"/>
    <col min="2" max="2" width="10.6640625" style="14" customWidth="1"/>
    <col min="3" max="3" width="43.6640625" style="15" customWidth="1"/>
    <col min="4" max="4" width="16.88671875" style="14" customWidth="1"/>
    <col min="5" max="5" width="37.44140625" style="5" customWidth="1"/>
    <col min="6" max="6" width="9.88671875" style="14" customWidth="1"/>
    <col min="7" max="16384" width="26.33203125" style="5"/>
  </cols>
  <sheetData>
    <row r="1" spans="1:6" ht="43.2" x14ac:dyDescent="0.3">
      <c r="A1" s="3" t="s">
        <v>311</v>
      </c>
      <c r="B1" s="4" t="s">
        <v>312</v>
      </c>
      <c r="C1" s="3" t="s">
        <v>313</v>
      </c>
      <c r="D1" s="4" t="s">
        <v>314</v>
      </c>
      <c r="E1" s="3" t="s">
        <v>315</v>
      </c>
      <c r="F1" s="4" t="s">
        <v>0</v>
      </c>
    </row>
    <row r="2" spans="1:6" x14ac:dyDescent="0.3">
      <c r="A2" s="6" t="s">
        <v>133</v>
      </c>
      <c r="B2" s="7">
        <v>3</v>
      </c>
      <c r="C2" s="6" t="s">
        <v>131</v>
      </c>
      <c r="D2" s="8">
        <v>59691942.829999998</v>
      </c>
      <c r="E2" s="6" t="s">
        <v>132</v>
      </c>
      <c r="F2" s="7" t="s">
        <v>47</v>
      </c>
    </row>
    <row r="3" spans="1:6" x14ac:dyDescent="0.3">
      <c r="A3" s="6" t="s">
        <v>135</v>
      </c>
      <c r="B3" s="7">
        <v>3</v>
      </c>
      <c r="C3" s="6" t="s">
        <v>131</v>
      </c>
      <c r="D3" s="8">
        <v>74413135.5</v>
      </c>
      <c r="E3" s="6" t="s">
        <v>134</v>
      </c>
      <c r="F3" s="7" t="s">
        <v>4</v>
      </c>
    </row>
    <row r="4" spans="1:6" x14ac:dyDescent="0.3">
      <c r="A4" s="6" t="s">
        <v>137</v>
      </c>
      <c r="B4" s="7">
        <v>3</v>
      </c>
      <c r="C4" s="6" t="s">
        <v>131</v>
      </c>
      <c r="D4" s="8">
        <f>509508.73+706001.3</f>
        <v>1215510.03</v>
      </c>
      <c r="E4" s="6" t="s">
        <v>136</v>
      </c>
      <c r="F4" s="7" t="s">
        <v>138</v>
      </c>
    </row>
    <row r="5" spans="1:6" x14ac:dyDescent="0.3">
      <c r="A5" s="6" t="s">
        <v>140</v>
      </c>
      <c r="B5" s="7">
        <v>3</v>
      </c>
      <c r="C5" s="6" t="s">
        <v>131</v>
      </c>
      <c r="D5" s="8">
        <v>4100379.36</v>
      </c>
      <c r="E5" s="6" t="s">
        <v>139</v>
      </c>
      <c r="F5" s="7" t="s">
        <v>138</v>
      </c>
    </row>
    <row r="6" spans="1:6" x14ac:dyDescent="0.3">
      <c r="A6" s="6" t="s">
        <v>142</v>
      </c>
      <c r="B6" s="7">
        <v>1</v>
      </c>
      <c r="C6" s="6" t="s">
        <v>131</v>
      </c>
      <c r="D6" s="8">
        <v>2123908.58</v>
      </c>
      <c r="E6" s="6" t="s">
        <v>141</v>
      </c>
      <c r="F6" s="7" t="s">
        <v>61</v>
      </c>
    </row>
    <row r="7" spans="1:6" x14ac:dyDescent="0.3">
      <c r="A7" s="6" t="s">
        <v>133</v>
      </c>
      <c r="B7" s="7">
        <v>3</v>
      </c>
      <c r="C7" s="6" t="s">
        <v>131</v>
      </c>
      <c r="D7" s="8">
        <v>104711830.84999999</v>
      </c>
      <c r="E7" s="6" t="s">
        <v>143</v>
      </c>
      <c r="F7" s="7" t="s">
        <v>47</v>
      </c>
    </row>
    <row r="8" spans="1:6" x14ac:dyDescent="0.3">
      <c r="A8" s="6" t="s">
        <v>144</v>
      </c>
      <c r="B8" s="7">
        <v>4</v>
      </c>
      <c r="C8" s="6" t="s">
        <v>131</v>
      </c>
      <c r="D8" s="8">
        <v>19522441.859999999</v>
      </c>
      <c r="E8" s="6" t="s">
        <v>906</v>
      </c>
      <c r="F8" s="7" t="s">
        <v>28</v>
      </c>
    </row>
    <row r="9" spans="1:6" x14ac:dyDescent="0.3">
      <c r="A9" s="6" t="s">
        <v>146</v>
      </c>
      <c r="B9" s="7">
        <v>2</v>
      </c>
      <c r="C9" s="6" t="s">
        <v>131</v>
      </c>
      <c r="D9" s="8">
        <v>102960000</v>
      </c>
      <c r="E9" s="6" t="s">
        <v>145</v>
      </c>
      <c r="F9" s="7" t="s">
        <v>47</v>
      </c>
    </row>
    <row r="10" spans="1:6" x14ac:dyDescent="0.3">
      <c r="A10" s="6" t="s">
        <v>148</v>
      </c>
      <c r="B10" s="7">
        <v>2</v>
      </c>
      <c r="C10" s="6" t="s">
        <v>131</v>
      </c>
      <c r="D10" s="8">
        <v>86705025.650000006</v>
      </c>
      <c r="E10" s="6" t="s">
        <v>147</v>
      </c>
      <c r="F10" s="7" t="s">
        <v>47</v>
      </c>
    </row>
    <row r="11" spans="1:6" x14ac:dyDescent="0.3">
      <c r="A11" s="6" t="s">
        <v>150</v>
      </c>
      <c r="B11" s="7">
        <v>4</v>
      </c>
      <c r="C11" s="6" t="s">
        <v>131</v>
      </c>
      <c r="D11" s="8">
        <v>34320650.090000004</v>
      </c>
      <c r="E11" s="6" t="s">
        <v>149</v>
      </c>
      <c r="F11" s="7" t="s">
        <v>4</v>
      </c>
    </row>
    <row r="12" spans="1:6" x14ac:dyDescent="0.3">
      <c r="A12" s="6" t="s">
        <v>152</v>
      </c>
      <c r="B12" s="7">
        <v>2</v>
      </c>
      <c r="C12" s="6" t="s">
        <v>131</v>
      </c>
      <c r="D12" s="8">
        <v>86286000</v>
      </c>
      <c r="E12" s="6" t="s">
        <v>151</v>
      </c>
      <c r="F12" s="7" t="s">
        <v>47</v>
      </c>
    </row>
    <row r="13" spans="1:6" x14ac:dyDescent="0.3">
      <c r="A13" s="6" t="s">
        <v>154</v>
      </c>
      <c r="B13" s="7">
        <v>2</v>
      </c>
      <c r="C13" s="6" t="s">
        <v>131</v>
      </c>
      <c r="D13" s="8">
        <v>34000000</v>
      </c>
      <c r="E13" s="6" t="s">
        <v>153</v>
      </c>
      <c r="F13" s="7" t="s">
        <v>47</v>
      </c>
    </row>
    <row r="14" spans="1:6" x14ac:dyDescent="0.3">
      <c r="A14" s="6" t="s">
        <v>150</v>
      </c>
      <c r="B14" s="7">
        <v>4</v>
      </c>
      <c r="C14" s="6" t="s">
        <v>131</v>
      </c>
      <c r="D14" s="8">
        <v>44572273.579999998</v>
      </c>
      <c r="E14" s="6" t="s">
        <v>155</v>
      </c>
      <c r="F14" s="7" t="s">
        <v>4</v>
      </c>
    </row>
    <row r="15" spans="1:6" x14ac:dyDescent="0.3">
      <c r="A15" s="6" t="s">
        <v>157</v>
      </c>
      <c r="B15" s="7">
        <v>2</v>
      </c>
      <c r="C15" s="6" t="s">
        <v>131</v>
      </c>
      <c r="D15" s="8">
        <v>73388925.340000004</v>
      </c>
      <c r="E15" s="6" t="s">
        <v>156</v>
      </c>
      <c r="F15" s="7" t="s">
        <v>4</v>
      </c>
    </row>
    <row r="16" spans="1:6" x14ac:dyDescent="0.3">
      <c r="A16" s="6" t="s">
        <v>159</v>
      </c>
      <c r="B16" s="7">
        <v>2</v>
      </c>
      <c r="C16" s="6" t="s">
        <v>131</v>
      </c>
      <c r="D16" s="8">
        <v>520464.26</v>
      </c>
      <c r="E16" s="6" t="s">
        <v>158</v>
      </c>
      <c r="F16" s="7" t="s">
        <v>160</v>
      </c>
    </row>
    <row r="17" spans="1:6" x14ac:dyDescent="0.3">
      <c r="A17" s="6" t="s">
        <v>159</v>
      </c>
      <c r="B17" s="7">
        <v>2</v>
      </c>
      <c r="C17" s="6" t="s">
        <v>131</v>
      </c>
      <c r="D17" s="8">
        <v>12942068.75</v>
      </c>
      <c r="E17" s="6" t="s">
        <v>161</v>
      </c>
      <c r="F17" s="7" t="s">
        <v>160</v>
      </c>
    </row>
    <row r="18" spans="1:6" x14ac:dyDescent="0.3">
      <c r="A18" s="6" t="s">
        <v>162</v>
      </c>
      <c r="B18" s="7">
        <v>1</v>
      </c>
      <c r="C18" s="6" t="s">
        <v>131</v>
      </c>
      <c r="D18" s="8">
        <v>1352763.76</v>
      </c>
      <c r="E18" s="6" t="s">
        <v>907</v>
      </c>
      <c r="F18" s="7" t="s">
        <v>28</v>
      </c>
    </row>
    <row r="19" spans="1:6" x14ac:dyDescent="0.3">
      <c r="A19" s="6" t="s">
        <v>164</v>
      </c>
      <c r="B19" s="7">
        <v>2</v>
      </c>
      <c r="C19" s="6" t="s">
        <v>131</v>
      </c>
      <c r="D19" s="8">
        <v>186535614.13999999</v>
      </c>
      <c r="E19" s="6" t="s">
        <v>163</v>
      </c>
      <c r="F19" s="7" t="s">
        <v>4</v>
      </c>
    </row>
    <row r="20" spans="1:6" x14ac:dyDescent="0.3">
      <c r="A20" s="6" t="s">
        <v>150</v>
      </c>
      <c r="B20" s="7">
        <v>4</v>
      </c>
      <c r="C20" s="6" t="s">
        <v>131</v>
      </c>
      <c r="D20" s="8">
        <v>58850867.710000001</v>
      </c>
      <c r="E20" s="6" t="s">
        <v>165</v>
      </c>
      <c r="F20" s="7" t="s">
        <v>4</v>
      </c>
    </row>
    <row r="21" spans="1:6" x14ac:dyDescent="0.3">
      <c r="A21" s="6" t="s">
        <v>167</v>
      </c>
      <c r="B21" s="7">
        <v>2</v>
      </c>
      <c r="C21" s="6" t="s">
        <v>131</v>
      </c>
      <c r="D21" s="8">
        <v>71000000</v>
      </c>
      <c r="E21" s="6" t="s">
        <v>166</v>
      </c>
      <c r="F21" s="7" t="s">
        <v>47</v>
      </c>
    </row>
    <row r="22" spans="1:6" x14ac:dyDescent="0.3">
      <c r="A22" s="6" t="s">
        <v>152</v>
      </c>
      <c r="B22" s="7">
        <v>2</v>
      </c>
      <c r="C22" s="6" t="s">
        <v>131</v>
      </c>
      <c r="D22" s="8">
        <v>40621613.729999997</v>
      </c>
      <c r="E22" s="6" t="s">
        <v>168</v>
      </c>
      <c r="F22" s="7" t="s">
        <v>47</v>
      </c>
    </row>
    <row r="23" spans="1:6" x14ac:dyDescent="0.3">
      <c r="A23" s="6" t="s">
        <v>170</v>
      </c>
      <c r="B23" s="7">
        <v>3</v>
      </c>
      <c r="C23" s="6" t="s">
        <v>131</v>
      </c>
      <c r="D23" s="8">
        <v>38117789.140000001</v>
      </c>
      <c r="E23" s="6" t="s">
        <v>169</v>
      </c>
      <c r="F23" s="7" t="s">
        <v>4</v>
      </c>
    </row>
    <row r="24" spans="1:6" x14ac:dyDescent="0.3">
      <c r="A24" s="6" t="s">
        <v>172</v>
      </c>
      <c r="B24" s="7">
        <v>2</v>
      </c>
      <c r="C24" s="6" t="s">
        <v>131</v>
      </c>
      <c r="D24" s="8">
        <v>486900000</v>
      </c>
      <c r="E24" s="6" t="s">
        <v>171</v>
      </c>
      <c r="F24" s="7" t="s">
        <v>47</v>
      </c>
    </row>
    <row r="25" spans="1:6" x14ac:dyDescent="0.3">
      <c r="A25" s="6" t="s">
        <v>174</v>
      </c>
      <c r="B25" s="7">
        <v>3</v>
      </c>
      <c r="C25" s="6" t="s">
        <v>131</v>
      </c>
      <c r="D25" s="8">
        <v>52745495.890000001</v>
      </c>
      <c r="E25" s="6" t="s">
        <v>173</v>
      </c>
      <c r="F25" s="7" t="s">
        <v>47</v>
      </c>
    </row>
    <row r="26" spans="1:6" x14ac:dyDescent="0.3">
      <c r="A26" s="6" t="s">
        <v>164</v>
      </c>
      <c r="B26" s="7">
        <v>2</v>
      </c>
      <c r="C26" s="6" t="s">
        <v>131</v>
      </c>
      <c r="D26" s="8">
        <v>107922130.31</v>
      </c>
      <c r="E26" s="6" t="s">
        <v>175</v>
      </c>
      <c r="F26" s="7" t="s">
        <v>4</v>
      </c>
    </row>
    <row r="27" spans="1:6" x14ac:dyDescent="0.3">
      <c r="A27" s="6" t="s">
        <v>177</v>
      </c>
      <c r="B27" s="7">
        <v>3</v>
      </c>
      <c r="C27" s="6" t="s">
        <v>131</v>
      </c>
      <c r="D27" s="8">
        <v>18490000.02</v>
      </c>
      <c r="E27" s="6" t="s">
        <v>176</v>
      </c>
      <c r="F27" s="7" t="s">
        <v>15</v>
      </c>
    </row>
    <row r="28" spans="1:6" x14ac:dyDescent="0.3">
      <c r="A28" s="6" t="s">
        <v>179</v>
      </c>
      <c r="B28" s="7">
        <v>2</v>
      </c>
      <c r="C28" s="6" t="s">
        <v>131</v>
      </c>
      <c r="D28" s="8">
        <v>10722282.550000001</v>
      </c>
      <c r="E28" s="6" t="s">
        <v>178</v>
      </c>
      <c r="F28" s="7" t="s">
        <v>4</v>
      </c>
    </row>
    <row r="29" spans="1:6" x14ac:dyDescent="0.3">
      <c r="A29" s="6" t="s">
        <v>170</v>
      </c>
      <c r="B29" s="7">
        <v>3</v>
      </c>
      <c r="C29" s="6" t="s">
        <v>131</v>
      </c>
      <c r="D29" s="8">
        <v>15274973.32</v>
      </c>
      <c r="E29" s="6" t="s">
        <v>180</v>
      </c>
      <c r="F29" s="7" t="s">
        <v>4</v>
      </c>
    </row>
    <row r="30" spans="1:6" x14ac:dyDescent="0.3">
      <c r="A30" s="6" t="s">
        <v>182</v>
      </c>
      <c r="B30" s="7">
        <v>3</v>
      </c>
      <c r="C30" s="6" t="s">
        <v>131</v>
      </c>
      <c r="D30" s="8">
        <v>14219378.210000001</v>
      </c>
      <c r="E30" s="6" t="s">
        <v>181</v>
      </c>
      <c r="F30" s="7" t="s">
        <v>47</v>
      </c>
    </row>
    <row r="31" spans="1:6" x14ac:dyDescent="0.3">
      <c r="A31" s="6" t="s">
        <v>184</v>
      </c>
      <c r="B31" s="7">
        <v>4</v>
      </c>
      <c r="C31" s="6" t="s">
        <v>131</v>
      </c>
      <c r="D31" s="8">
        <v>15947501.720000001</v>
      </c>
      <c r="E31" s="6" t="s">
        <v>183</v>
      </c>
      <c r="F31" s="7" t="s">
        <v>15</v>
      </c>
    </row>
    <row r="32" spans="1:6" x14ac:dyDescent="0.3">
      <c r="A32" s="6" t="s">
        <v>186</v>
      </c>
      <c r="B32" s="7">
        <v>2</v>
      </c>
      <c r="C32" s="6" t="s">
        <v>131</v>
      </c>
      <c r="D32" s="8">
        <v>8774299.9000000004</v>
      </c>
      <c r="E32" s="6" t="s">
        <v>185</v>
      </c>
      <c r="F32" s="7" t="s">
        <v>4</v>
      </c>
    </row>
    <row r="33" spans="1:6" x14ac:dyDescent="0.3">
      <c r="A33" s="6" t="s">
        <v>188</v>
      </c>
      <c r="B33" s="7">
        <v>2</v>
      </c>
      <c r="C33" s="6" t="s">
        <v>131</v>
      </c>
      <c r="D33" s="8">
        <v>11895134.42</v>
      </c>
      <c r="E33" s="6" t="s">
        <v>187</v>
      </c>
      <c r="F33" s="7" t="s">
        <v>33</v>
      </c>
    </row>
    <row r="34" spans="1:6" x14ac:dyDescent="0.3">
      <c r="A34" s="6" t="s">
        <v>135</v>
      </c>
      <c r="B34" s="7">
        <v>3</v>
      </c>
      <c r="C34" s="6" t="s">
        <v>131</v>
      </c>
      <c r="D34" s="8">
        <v>18517142.949999999</v>
      </c>
      <c r="E34" s="6" t="s">
        <v>189</v>
      </c>
      <c r="F34" s="7" t="s">
        <v>4</v>
      </c>
    </row>
    <row r="35" spans="1:6" x14ac:dyDescent="0.3">
      <c r="A35" s="6" t="s">
        <v>191</v>
      </c>
      <c r="B35" s="7">
        <v>3</v>
      </c>
      <c r="C35" s="6" t="s">
        <v>131</v>
      </c>
      <c r="D35" s="8">
        <v>18348046.02</v>
      </c>
      <c r="E35" s="6" t="s">
        <v>190</v>
      </c>
      <c r="F35" s="7" t="s">
        <v>4</v>
      </c>
    </row>
    <row r="36" spans="1:6" x14ac:dyDescent="0.3">
      <c r="A36" s="6" t="s">
        <v>170</v>
      </c>
      <c r="B36" s="7">
        <v>3</v>
      </c>
      <c r="C36" s="6" t="s">
        <v>131</v>
      </c>
      <c r="D36" s="8">
        <v>20562815.68</v>
      </c>
      <c r="E36" s="6" t="s">
        <v>192</v>
      </c>
      <c r="F36" s="7" t="s">
        <v>4</v>
      </c>
    </row>
    <row r="37" spans="1:6" x14ac:dyDescent="0.3">
      <c r="A37" s="6" t="s">
        <v>194</v>
      </c>
      <c r="B37" s="7">
        <v>2</v>
      </c>
      <c r="C37" s="6" t="s">
        <v>131</v>
      </c>
      <c r="D37" s="8">
        <v>14041178.33</v>
      </c>
      <c r="E37" s="6" t="s">
        <v>193</v>
      </c>
      <c r="F37" s="7" t="s">
        <v>47</v>
      </c>
    </row>
    <row r="38" spans="1:6" x14ac:dyDescent="0.3">
      <c r="A38" s="6" t="s">
        <v>196</v>
      </c>
      <c r="B38" s="7">
        <v>2</v>
      </c>
      <c r="C38" s="6" t="s">
        <v>131</v>
      </c>
      <c r="D38" s="8">
        <v>11599453.310000001</v>
      </c>
      <c r="E38" s="6" t="s">
        <v>195</v>
      </c>
      <c r="F38" s="7" t="s">
        <v>4</v>
      </c>
    </row>
    <row r="39" spans="1:6" x14ac:dyDescent="0.3">
      <c r="A39" s="6" t="s">
        <v>198</v>
      </c>
      <c r="B39" s="7">
        <v>3</v>
      </c>
      <c r="C39" s="6" t="s">
        <v>131</v>
      </c>
      <c r="D39" s="8">
        <v>9905176.5999999996</v>
      </c>
      <c r="E39" s="6" t="s">
        <v>197</v>
      </c>
      <c r="F39" s="7" t="s">
        <v>15</v>
      </c>
    </row>
    <row r="40" spans="1:6" x14ac:dyDescent="0.3">
      <c r="A40" s="6" t="s">
        <v>200</v>
      </c>
      <c r="B40" s="7">
        <v>0</v>
      </c>
      <c r="C40" s="6" t="s">
        <v>131</v>
      </c>
      <c r="D40" s="8">
        <v>10242134.85</v>
      </c>
      <c r="E40" s="6" t="s">
        <v>199</v>
      </c>
      <c r="F40" s="7" t="s">
        <v>15</v>
      </c>
    </row>
    <row r="41" spans="1:6" x14ac:dyDescent="0.3">
      <c r="A41" s="6" t="s">
        <v>202</v>
      </c>
      <c r="B41" s="7">
        <v>1</v>
      </c>
      <c r="C41" s="6" t="s">
        <v>131</v>
      </c>
      <c r="D41" s="8">
        <v>12749850.689999999</v>
      </c>
      <c r="E41" s="6" t="s">
        <v>201</v>
      </c>
      <c r="F41" s="7" t="s">
        <v>203</v>
      </c>
    </row>
    <row r="42" spans="1:6" x14ac:dyDescent="0.3">
      <c r="A42" s="6" t="s">
        <v>205</v>
      </c>
      <c r="B42" s="7">
        <v>2</v>
      </c>
      <c r="C42" s="6" t="s">
        <v>131</v>
      </c>
      <c r="D42" s="8">
        <v>59130000</v>
      </c>
      <c r="E42" s="6" t="s">
        <v>204</v>
      </c>
      <c r="F42" s="7" t="s">
        <v>4</v>
      </c>
    </row>
    <row r="43" spans="1:6" x14ac:dyDescent="0.3">
      <c r="A43" s="6" t="s">
        <v>207</v>
      </c>
      <c r="B43" s="7">
        <v>5</v>
      </c>
      <c r="C43" s="6" t="s">
        <v>131</v>
      </c>
      <c r="D43" s="8">
        <v>32111266.969999999</v>
      </c>
      <c r="E43" s="6" t="s">
        <v>206</v>
      </c>
      <c r="F43" s="7" t="s">
        <v>4</v>
      </c>
    </row>
    <row r="44" spans="1:6" x14ac:dyDescent="0.3">
      <c r="A44" s="6" t="s">
        <v>209</v>
      </c>
      <c r="B44" s="7">
        <v>0</v>
      </c>
      <c r="C44" s="6" t="s">
        <v>131</v>
      </c>
      <c r="D44" s="8">
        <v>81000000</v>
      </c>
      <c r="E44" s="6" t="s">
        <v>208</v>
      </c>
      <c r="F44" s="7" t="s">
        <v>4</v>
      </c>
    </row>
    <row r="45" spans="1:6" x14ac:dyDescent="0.3">
      <c r="A45" s="6" t="s">
        <v>211</v>
      </c>
      <c r="B45" s="7">
        <v>3</v>
      </c>
      <c r="C45" s="6" t="s">
        <v>131</v>
      </c>
      <c r="D45" s="8">
        <v>2535284.39</v>
      </c>
      <c r="E45" s="6" t="s">
        <v>210</v>
      </c>
      <c r="F45" s="7" t="s">
        <v>4</v>
      </c>
    </row>
    <row r="46" spans="1:6" x14ac:dyDescent="0.3">
      <c r="A46" s="6" t="s">
        <v>164</v>
      </c>
      <c r="B46" s="7">
        <v>2</v>
      </c>
      <c r="C46" s="6" t="s">
        <v>131</v>
      </c>
      <c r="D46" s="8">
        <v>161600624.58000001</v>
      </c>
      <c r="E46" s="6" t="s">
        <v>212</v>
      </c>
      <c r="F46" s="7" t="s">
        <v>213</v>
      </c>
    </row>
    <row r="47" spans="1:6" x14ac:dyDescent="0.3">
      <c r="A47" s="6" t="s">
        <v>214</v>
      </c>
      <c r="B47" s="7">
        <v>1</v>
      </c>
      <c r="C47" s="6" t="s">
        <v>131</v>
      </c>
      <c r="D47" s="8">
        <v>1715493.22</v>
      </c>
      <c r="E47" s="6" t="s">
        <v>908</v>
      </c>
      <c r="F47" s="7" t="s">
        <v>28</v>
      </c>
    </row>
    <row r="48" spans="1:6" x14ac:dyDescent="0.3">
      <c r="A48" s="6" t="s">
        <v>216</v>
      </c>
      <c r="B48" s="7">
        <v>2</v>
      </c>
      <c r="C48" s="6" t="s">
        <v>131</v>
      </c>
      <c r="D48" s="8">
        <v>138760130.71000001</v>
      </c>
      <c r="E48" s="6" t="s">
        <v>215</v>
      </c>
      <c r="F48" s="7" t="s">
        <v>47</v>
      </c>
    </row>
    <row r="49" spans="1:6" x14ac:dyDescent="0.3">
      <c r="A49" s="6" t="s">
        <v>218</v>
      </c>
      <c r="B49" s="7">
        <v>2</v>
      </c>
      <c r="C49" s="6" t="s">
        <v>131</v>
      </c>
      <c r="D49" s="8">
        <v>14633217.27</v>
      </c>
      <c r="E49" s="6" t="s">
        <v>217</v>
      </c>
      <c r="F49" s="7" t="s">
        <v>47</v>
      </c>
    </row>
    <row r="50" spans="1:6" x14ac:dyDescent="0.3">
      <c r="A50" s="6" t="s">
        <v>133</v>
      </c>
      <c r="B50" s="7">
        <v>4</v>
      </c>
      <c r="C50" s="6" t="s">
        <v>131</v>
      </c>
      <c r="D50" s="8">
        <v>190701636.56999999</v>
      </c>
      <c r="E50" s="6" t="s">
        <v>219</v>
      </c>
      <c r="F50" s="7" t="s">
        <v>47</v>
      </c>
    </row>
    <row r="51" spans="1:6" x14ac:dyDescent="0.3">
      <c r="A51" s="6" t="s">
        <v>221</v>
      </c>
      <c r="B51" s="7">
        <v>2</v>
      </c>
      <c r="C51" s="6" t="s">
        <v>131</v>
      </c>
      <c r="D51" s="8">
        <v>277000000</v>
      </c>
      <c r="E51" s="6" t="s">
        <v>220</v>
      </c>
      <c r="F51" s="7" t="s">
        <v>4</v>
      </c>
    </row>
    <row r="52" spans="1:6" x14ac:dyDescent="0.3">
      <c r="A52" s="6" t="s">
        <v>223</v>
      </c>
      <c r="B52" s="7">
        <v>2</v>
      </c>
      <c r="C52" s="6" t="s">
        <v>131</v>
      </c>
      <c r="D52" s="8">
        <v>15153101.5</v>
      </c>
      <c r="E52" s="6" t="s">
        <v>222</v>
      </c>
      <c r="F52" s="7" t="s">
        <v>4</v>
      </c>
    </row>
    <row r="53" spans="1:6" x14ac:dyDescent="0.3">
      <c r="A53" s="6" t="s">
        <v>225</v>
      </c>
      <c r="B53" s="7">
        <v>3</v>
      </c>
      <c r="C53" s="6" t="s">
        <v>131</v>
      </c>
      <c r="D53" s="8">
        <v>227282493.53</v>
      </c>
      <c r="E53" s="6" t="s">
        <v>224</v>
      </c>
      <c r="F53" s="7" t="s">
        <v>47</v>
      </c>
    </row>
    <row r="54" spans="1:6" x14ac:dyDescent="0.3">
      <c r="A54" s="6" t="s">
        <v>227</v>
      </c>
      <c r="B54" s="7">
        <v>2</v>
      </c>
      <c r="C54" s="6" t="s">
        <v>131</v>
      </c>
      <c r="D54" s="8">
        <v>106016032.41</v>
      </c>
      <c r="E54" s="6" t="s">
        <v>226</v>
      </c>
      <c r="F54" s="7" t="s">
        <v>4</v>
      </c>
    </row>
    <row r="55" spans="1:6" x14ac:dyDescent="0.3">
      <c r="A55" s="6" t="s">
        <v>229</v>
      </c>
      <c r="B55" s="7">
        <v>2</v>
      </c>
      <c r="C55" s="6" t="s">
        <v>131</v>
      </c>
      <c r="D55" s="8">
        <v>583279179.46000004</v>
      </c>
      <c r="E55" s="6" t="s">
        <v>228</v>
      </c>
      <c r="F55" s="7" t="s">
        <v>4</v>
      </c>
    </row>
    <row r="56" spans="1:6" x14ac:dyDescent="0.3">
      <c r="A56" s="6" t="s">
        <v>231</v>
      </c>
      <c r="B56" s="7">
        <v>2</v>
      </c>
      <c r="C56" s="6" t="s">
        <v>131</v>
      </c>
      <c r="D56" s="8">
        <v>205000000</v>
      </c>
      <c r="E56" s="6" t="s">
        <v>230</v>
      </c>
      <c r="F56" s="7" t="s">
        <v>47</v>
      </c>
    </row>
    <row r="57" spans="1:6" x14ac:dyDescent="0.3">
      <c r="A57" s="6" t="s">
        <v>146</v>
      </c>
      <c r="B57" s="7">
        <v>2</v>
      </c>
      <c r="C57" s="6" t="s">
        <v>131</v>
      </c>
      <c r="D57" s="8">
        <v>169725206.56</v>
      </c>
      <c r="E57" s="6" t="s">
        <v>232</v>
      </c>
      <c r="F57" s="7" t="s">
        <v>47</v>
      </c>
    </row>
    <row r="58" spans="1:6" x14ac:dyDescent="0.3">
      <c r="A58" s="6" t="s">
        <v>234</v>
      </c>
      <c r="B58" s="7">
        <v>3</v>
      </c>
      <c r="C58" s="6" t="s">
        <v>131</v>
      </c>
      <c r="D58" s="8">
        <v>182420000</v>
      </c>
      <c r="E58" s="6" t="s">
        <v>233</v>
      </c>
      <c r="F58" s="7" t="s">
        <v>213</v>
      </c>
    </row>
    <row r="59" spans="1:6" x14ac:dyDescent="0.3">
      <c r="A59" s="6" t="s">
        <v>174</v>
      </c>
      <c r="B59" s="7">
        <v>3</v>
      </c>
      <c r="C59" s="6" t="s">
        <v>131</v>
      </c>
      <c r="D59" s="8">
        <v>102252200.25</v>
      </c>
      <c r="E59" s="6" t="s">
        <v>235</v>
      </c>
      <c r="F59" s="7" t="s">
        <v>236</v>
      </c>
    </row>
    <row r="60" spans="1:6" x14ac:dyDescent="0.3">
      <c r="A60" s="6" t="s">
        <v>238</v>
      </c>
      <c r="B60" s="7">
        <v>4</v>
      </c>
      <c r="C60" s="6" t="s">
        <v>131</v>
      </c>
      <c r="D60" s="8">
        <v>32250000</v>
      </c>
      <c r="E60" s="6" t="s">
        <v>237</v>
      </c>
      <c r="F60" s="7" t="s">
        <v>15</v>
      </c>
    </row>
    <row r="61" spans="1:6" x14ac:dyDescent="0.3">
      <c r="A61" s="6" t="s">
        <v>179</v>
      </c>
      <c r="B61" s="7">
        <v>3</v>
      </c>
      <c r="C61" s="6" t="s">
        <v>131</v>
      </c>
      <c r="D61" s="8">
        <v>88678068.560000002</v>
      </c>
      <c r="E61" s="6" t="s">
        <v>239</v>
      </c>
      <c r="F61" s="7" t="s">
        <v>4</v>
      </c>
    </row>
    <row r="62" spans="1:6" x14ac:dyDescent="0.3">
      <c r="A62" s="6" t="s">
        <v>241</v>
      </c>
      <c r="B62" s="7">
        <v>0</v>
      </c>
      <c r="C62" s="6" t="s">
        <v>131</v>
      </c>
      <c r="D62" s="8">
        <v>78500000</v>
      </c>
      <c r="E62" s="6" t="s">
        <v>240</v>
      </c>
      <c r="F62" s="7" t="s">
        <v>47</v>
      </c>
    </row>
    <row r="63" spans="1:6" x14ac:dyDescent="0.3">
      <c r="A63" s="6" t="s">
        <v>174</v>
      </c>
      <c r="B63" s="7">
        <v>2</v>
      </c>
      <c r="C63" s="6" t="s">
        <v>131</v>
      </c>
      <c r="D63" s="8">
        <v>75390069.489999995</v>
      </c>
      <c r="E63" s="6" t="s">
        <v>242</v>
      </c>
      <c r="F63" s="7" t="s">
        <v>47</v>
      </c>
    </row>
    <row r="64" spans="1:6" x14ac:dyDescent="0.3">
      <c r="A64" s="6" t="s">
        <v>133</v>
      </c>
      <c r="B64" s="7">
        <v>4</v>
      </c>
      <c r="C64" s="6" t="s">
        <v>131</v>
      </c>
      <c r="D64" s="8">
        <v>51101660.770000003</v>
      </c>
      <c r="E64" s="6" t="s">
        <v>243</v>
      </c>
      <c r="F64" s="7" t="s">
        <v>47</v>
      </c>
    </row>
    <row r="65" spans="1:6" x14ac:dyDescent="0.3">
      <c r="A65" s="6" t="s">
        <v>144</v>
      </c>
      <c r="B65" s="7"/>
      <c r="C65" s="6" t="s">
        <v>131</v>
      </c>
      <c r="D65" s="8">
        <v>41114.31</v>
      </c>
      <c r="E65" s="6" t="s">
        <v>244</v>
      </c>
      <c r="F65" s="7" t="s">
        <v>28</v>
      </c>
    </row>
    <row r="66" spans="1:6" x14ac:dyDescent="0.3">
      <c r="A66" s="6" t="s">
        <v>144</v>
      </c>
      <c r="B66" s="7"/>
      <c r="C66" s="6" t="s">
        <v>131</v>
      </c>
      <c r="D66" s="8">
        <v>4139440.04</v>
      </c>
      <c r="E66" s="6" t="s">
        <v>245</v>
      </c>
      <c r="F66" s="7" t="s">
        <v>28</v>
      </c>
    </row>
    <row r="67" spans="1:6" x14ac:dyDescent="0.3">
      <c r="A67" s="6" t="s">
        <v>164</v>
      </c>
      <c r="B67" s="7">
        <v>8</v>
      </c>
      <c r="C67" s="6" t="s">
        <v>131</v>
      </c>
      <c r="D67" s="8">
        <v>156939766.38</v>
      </c>
      <c r="E67" s="6" t="s">
        <v>246</v>
      </c>
      <c r="F67" s="7" t="s">
        <v>213</v>
      </c>
    </row>
    <row r="68" spans="1:6" x14ac:dyDescent="0.3">
      <c r="A68" s="6" t="s">
        <v>218</v>
      </c>
      <c r="B68" s="7">
        <v>2</v>
      </c>
      <c r="C68" s="6" t="s">
        <v>131</v>
      </c>
      <c r="D68" s="8">
        <v>281000000</v>
      </c>
      <c r="E68" s="6" t="s">
        <v>247</v>
      </c>
      <c r="F68" s="7" t="s">
        <v>47</v>
      </c>
    </row>
    <row r="69" spans="1:6" x14ac:dyDescent="0.3">
      <c r="A69" s="6" t="s">
        <v>249</v>
      </c>
      <c r="B69" s="7">
        <v>2</v>
      </c>
      <c r="C69" s="6" t="s">
        <v>131</v>
      </c>
      <c r="D69" s="8">
        <v>352058791.24000001</v>
      </c>
      <c r="E69" s="6" t="s">
        <v>248</v>
      </c>
      <c r="F69" s="7" t="s">
        <v>47</v>
      </c>
    </row>
    <row r="70" spans="1:6" x14ac:dyDescent="0.3">
      <c r="A70" s="6" t="s">
        <v>249</v>
      </c>
      <c r="B70" s="7">
        <v>2</v>
      </c>
      <c r="C70" s="6" t="s">
        <v>131</v>
      </c>
      <c r="D70" s="8">
        <v>17100000</v>
      </c>
      <c r="E70" s="6" t="s">
        <v>250</v>
      </c>
      <c r="F70" s="7" t="s">
        <v>47</v>
      </c>
    </row>
    <row r="71" spans="1:6" x14ac:dyDescent="0.3">
      <c r="A71" s="6" t="s">
        <v>252</v>
      </c>
      <c r="B71" s="7">
        <v>2</v>
      </c>
      <c r="C71" s="6" t="s">
        <v>131</v>
      </c>
      <c r="D71" s="8">
        <v>213647414.50999999</v>
      </c>
      <c r="E71" s="6" t="s">
        <v>251</v>
      </c>
      <c r="F71" s="7" t="s">
        <v>4</v>
      </c>
    </row>
    <row r="72" spans="1:6" x14ac:dyDescent="0.3">
      <c r="A72" s="6" t="s">
        <v>146</v>
      </c>
      <c r="B72" s="7">
        <v>2</v>
      </c>
      <c r="C72" s="6" t="s">
        <v>131</v>
      </c>
      <c r="D72" s="8">
        <v>178225000</v>
      </c>
      <c r="E72" s="6" t="s">
        <v>253</v>
      </c>
      <c r="F72" s="7" t="s">
        <v>47</v>
      </c>
    </row>
    <row r="73" spans="1:6" x14ac:dyDescent="0.3">
      <c r="A73" s="6" t="s">
        <v>133</v>
      </c>
      <c r="B73" s="7">
        <v>4</v>
      </c>
      <c r="C73" s="6" t="s">
        <v>131</v>
      </c>
      <c r="D73" s="8">
        <v>122242981.5</v>
      </c>
      <c r="E73" s="6" t="s">
        <v>254</v>
      </c>
      <c r="F73" s="7" t="s">
        <v>47</v>
      </c>
    </row>
    <row r="74" spans="1:6" x14ac:dyDescent="0.3">
      <c r="A74" s="6" t="s">
        <v>133</v>
      </c>
      <c r="B74" s="7">
        <v>3</v>
      </c>
      <c r="C74" s="6" t="s">
        <v>131</v>
      </c>
      <c r="D74" s="8">
        <v>18821749.600000001</v>
      </c>
      <c r="E74" s="6" t="s">
        <v>255</v>
      </c>
      <c r="F74" s="7" t="s">
        <v>47</v>
      </c>
    </row>
    <row r="75" spans="1:6" x14ac:dyDescent="0.3">
      <c r="A75" s="6" t="s">
        <v>170</v>
      </c>
      <c r="B75" s="7">
        <v>3</v>
      </c>
      <c r="C75" s="6" t="s">
        <v>131</v>
      </c>
      <c r="D75" s="8">
        <v>18311752.170000002</v>
      </c>
      <c r="E75" s="6" t="s">
        <v>256</v>
      </c>
      <c r="F75" s="7" t="s">
        <v>4</v>
      </c>
    </row>
    <row r="76" spans="1:6" x14ac:dyDescent="0.3">
      <c r="A76" s="6" t="s">
        <v>184</v>
      </c>
      <c r="B76" s="7">
        <v>4</v>
      </c>
      <c r="C76" s="6" t="s">
        <v>131</v>
      </c>
      <c r="D76" s="8">
        <v>116434</v>
      </c>
      <c r="E76" s="6" t="s">
        <v>257</v>
      </c>
      <c r="F76" s="7" t="s">
        <v>15</v>
      </c>
    </row>
    <row r="77" spans="1:6" x14ac:dyDescent="0.3">
      <c r="A77" s="6" t="s">
        <v>184</v>
      </c>
      <c r="B77" s="7">
        <v>4</v>
      </c>
      <c r="C77" s="6" t="s">
        <v>131</v>
      </c>
      <c r="D77" s="8">
        <v>27444590.859999999</v>
      </c>
      <c r="E77" s="6" t="s">
        <v>258</v>
      </c>
      <c r="F77" s="7" t="s">
        <v>15</v>
      </c>
    </row>
    <row r="78" spans="1:6" x14ac:dyDescent="0.3">
      <c r="A78" s="6" t="s">
        <v>184</v>
      </c>
      <c r="B78" s="7">
        <v>4</v>
      </c>
      <c r="C78" s="6" t="s">
        <v>131</v>
      </c>
      <c r="D78" s="8">
        <v>15489640.300000001</v>
      </c>
      <c r="E78" s="6" t="s">
        <v>259</v>
      </c>
      <c r="F78" s="7" t="s">
        <v>15</v>
      </c>
    </row>
    <row r="79" spans="1:6" x14ac:dyDescent="0.3">
      <c r="A79" s="6" t="s">
        <v>133</v>
      </c>
      <c r="B79" s="7">
        <v>3</v>
      </c>
      <c r="C79" s="6" t="s">
        <v>131</v>
      </c>
      <c r="D79" s="8">
        <v>9000318.5999999996</v>
      </c>
      <c r="E79" s="6" t="s">
        <v>260</v>
      </c>
      <c r="F79" s="7" t="s">
        <v>47</v>
      </c>
    </row>
    <row r="80" spans="1:6" x14ac:dyDescent="0.3">
      <c r="A80" s="6" t="s">
        <v>184</v>
      </c>
      <c r="B80" s="7">
        <v>4</v>
      </c>
      <c r="C80" s="6" t="s">
        <v>131</v>
      </c>
      <c r="D80" s="8">
        <v>286622.28999999998</v>
      </c>
      <c r="E80" s="6" t="s">
        <v>261</v>
      </c>
      <c r="F80" s="7" t="s">
        <v>15</v>
      </c>
    </row>
    <row r="81" spans="1:6" x14ac:dyDescent="0.3">
      <c r="A81" s="6" t="s">
        <v>263</v>
      </c>
      <c r="B81" s="7">
        <v>4</v>
      </c>
      <c r="C81" s="6" t="s">
        <v>131</v>
      </c>
      <c r="D81" s="8">
        <v>30042310.949999999</v>
      </c>
      <c r="E81" s="6" t="s">
        <v>262</v>
      </c>
      <c r="F81" s="7" t="s">
        <v>47</v>
      </c>
    </row>
    <row r="82" spans="1:6" ht="28.8" x14ac:dyDescent="0.3">
      <c r="A82" s="6" t="s">
        <v>52</v>
      </c>
      <c r="B82" s="9"/>
      <c r="C82" s="6" t="s">
        <v>131</v>
      </c>
      <c r="D82" s="8">
        <v>70000000</v>
      </c>
      <c r="E82" s="6" t="s">
        <v>264</v>
      </c>
      <c r="F82" s="9" t="s">
        <v>28</v>
      </c>
    </row>
    <row r="83" spans="1:6" x14ac:dyDescent="0.3">
      <c r="A83" s="6" t="s">
        <v>266</v>
      </c>
      <c r="B83" s="7">
        <v>4</v>
      </c>
      <c r="C83" s="6" t="s">
        <v>131</v>
      </c>
      <c r="D83" s="8">
        <v>283164359.51999998</v>
      </c>
      <c r="E83" s="6" t="s">
        <v>265</v>
      </c>
      <c r="F83" s="7" t="s">
        <v>47</v>
      </c>
    </row>
    <row r="84" spans="1:6" x14ac:dyDescent="0.3">
      <c r="A84" s="6" t="s">
        <v>267</v>
      </c>
      <c r="B84" s="9">
        <v>1</v>
      </c>
      <c r="C84" s="6" t="s">
        <v>131</v>
      </c>
      <c r="D84" s="8">
        <v>1034872.77</v>
      </c>
      <c r="E84" s="6" t="s">
        <v>909</v>
      </c>
      <c r="F84" s="9" t="s">
        <v>28</v>
      </c>
    </row>
    <row r="85" spans="1:6" x14ac:dyDescent="0.3">
      <c r="A85" s="6" t="s">
        <v>269</v>
      </c>
      <c r="B85" s="7">
        <v>3</v>
      </c>
      <c r="C85" s="6" t="s">
        <v>131</v>
      </c>
      <c r="D85" s="8">
        <v>45315000</v>
      </c>
      <c r="E85" s="6" t="s">
        <v>268</v>
      </c>
      <c r="F85" s="7" t="s">
        <v>47</v>
      </c>
    </row>
    <row r="86" spans="1:6" x14ac:dyDescent="0.3">
      <c r="A86" s="6" t="s">
        <v>150</v>
      </c>
      <c r="B86" s="7">
        <v>4</v>
      </c>
      <c r="C86" s="6" t="s">
        <v>131</v>
      </c>
      <c r="D86" s="8">
        <v>77239367.680000007</v>
      </c>
      <c r="E86" s="6" t="s">
        <v>270</v>
      </c>
      <c r="F86" s="7" t="s">
        <v>4</v>
      </c>
    </row>
    <row r="87" spans="1:6" x14ac:dyDescent="0.3">
      <c r="A87" s="6" t="s">
        <v>272</v>
      </c>
      <c r="B87" s="7">
        <v>3</v>
      </c>
      <c r="C87" s="6" t="s">
        <v>131</v>
      </c>
      <c r="D87" s="8">
        <v>104166361.43000001</v>
      </c>
      <c r="E87" s="6" t="s">
        <v>271</v>
      </c>
      <c r="F87" s="7" t="s">
        <v>4</v>
      </c>
    </row>
    <row r="88" spans="1:6" x14ac:dyDescent="0.3">
      <c r="A88" s="6" t="s">
        <v>274</v>
      </c>
      <c r="B88" s="7">
        <v>4</v>
      </c>
      <c r="C88" s="6" t="s">
        <v>131</v>
      </c>
      <c r="D88" s="8">
        <v>34948925.270000003</v>
      </c>
      <c r="E88" s="6" t="s">
        <v>273</v>
      </c>
      <c r="F88" s="7" t="s">
        <v>4</v>
      </c>
    </row>
    <row r="89" spans="1:6" x14ac:dyDescent="0.3">
      <c r="A89" s="6" t="s">
        <v>172</v>
      </c>
      <c r="B89" s="7">
        <v>2</v>
      </c>
      <c r="C89" s="6" t="s">
        <v>131</v>
      </c>
      <c r="D89" s="8">
        <v>156960000</v>
      </c>
      <c r="E89" s="6" t="s">
        <v>275</v>
      </c>
      <c r="F89" s="7" t="s">
        <v>47</v>
      </c>
    </row>
    <row r="90" spans="1:6" x14ac:dyDescent="0.3">
      <c r="A90" s="6" t="s">
        <v>150</v>
      </c>
      <c r="B90" s="7">
        <v>4</v>
      </c>
      <c r="C90" s="6" t="s">
        <v>131</v>
      </c>
      <c r="D90" s="8">
        <v>32112006.079999998</v>
      </c>
      <c r="E90" s="6" t="s">
        <v>276</v>
      </c>
      <c r="F90" s="7" t="s">
        <v>4</v>
      </c>
    </row>
    <row r="91" spans="1:6" x14ac:dyDescent="0.3">
      <c r="A91" s="6" t="s">
        <v>172</v>
      </c>
      <c r="B91" s="7">
        <v>3</v>
      </c>
      <c r="C91" s="6" t="s">
        <v>131</v>
      </c>
      <c r="D91" s="8">
        <v>78080000</v>
      </c>
      <c r="E91" s="6" t="s">
        <v>277</v>
      </c>
      <c r="F91" s="7" t="s">
        <v>47</v>
      </c>
    </row>
    <row r="92" spans="1:6" x14ac:dyDescent="0.3">
      <c r="A92" s="6" t="s">
        <v>279</v>
      </c>
      <c r="B92" s="7">
        <v>4</v>
      </c>
      <c r="C92" s="6" t="s">
        <v>131</v>
      </c>
      <c r="D92" s="8">
        <v>73497685.099999994</v>
      </c>
      <c r="E92" s="6" t="s">
        <v>278</v>
      </c>
      <c r="F92" s="7" t="s">
        <v>4</v>
      </c>
    </row>
    <row r="93" spans="1:6" x14ac:dyDescent="0.3">
      <c r="A93" s="6" t="s">
        <v>279</v>
      </c>
      <c r="B93" s="7">
        <v>4</v>
      </c>
      <c r="C93" s="6" t="s">
        <v>131</v>
      </c>
      <c r="D93" s="8">
        <v>47799601.270000003</v>
      </c>
      <c r="E93" s="6" t="s">
        <v>280</v>
      </c>
      <c r="F93" s="7" t="s">
        <v>4</v>
      </c>
    </row>
    <row r="94" spans="1:6" x14ac:dyDescent="0.3">
      <c r="A94" s="6" t="s">
        <v>274</v>
      </c>
      <c r="B94" s="7">
        <v>4</v>
      </c>
      <c r="C94" s="6" t="s">
        <v>131</v>
      </c>
      <c r="D94" s="8">
        <v>34948925.270000003</v>
      </c>
      <c r="E94" s="6" t="s">
        <v>281</v>
      </c>
      <c r="F94" s="7" t="s">
        <v>4</v>
      </c>
    </row>
    <row r="95" spans="1:6" x14ac:dyDescent="0.3">
      <c r="A95" s="6" t="s">
        <v>283</v>
      </c>
      <c r="B95" s="7">
        <v>2</v>
      </c>
      <c r="C95" s="6" t="s">
        <v>131</v>
      </c>
      <c r="D95" s="8">
        <v>60972719.289999999</v>
      </c>
      <c r="E95" s="6" t="s">
        <v>282</v>
      </c>
      <c r="F95" s="7" t="s">
        <v>4</v>
      </c>
    </row>
    <row r="96" spans="1:6" x14ac:dyDescent="0.3">
      <c r="A96" s="6" t="s">
        <v>21</v>
      </c>
      <c r="B96" s="7">
        <v>0</v>
      </c>
      <c r="C96" s="6" t="s">
        <v>131</v>
      </c>
      <c r="D96" s="8">
        <v>200305.94</v>
      </c>
      <c r="E96" s="6" t="s">
        <v>284</v>
      </c>
      <c r="F96" s="7">
        <v>0</v>
      </c>
    </row>
    <row r="97" spans="1:6" x14ac:dyDescent="0.3">
      <c r="A97" s="6" t="s">
        <v>286</v>
      </c>
      <c r="B97" s="7">
        <v>0</v>
      </c>
      <c r="C97" s="6" t="s">
        <v>131</v>
      </c>
      <c r="D97" s="8">
        <v>6403401.9500000002</v>
      </c>
      <c r="E97" s="6" t="s">
        <v>285</v>
      </c>
      <c r="F97" s="7">
        <v>0</v>
      </c>
    </row>
    <row r="98" spans="1:6" ht="28.8" x14ac:dyDescent="0.3">
      <c r="A98" s="6" t="s">
        <v>52</v>
      </c>
      <c r="B98" s="7">
        <v>0</v>
      </c>
      <c r="C98" s="6" t="s">
        <v>131</v>
      </c>
      <c r="D98" s="8">
        <v>3590053.2299999995</v>
      </c>
      <c r="E98" s="6" t="s">
        <v>910</v>
      </c>
      <c r="F98" s="7" t="s">
        <v>28</v>
      </c>
    </row>
    <row r="99" spans="1:6" ht="28.8" x14ac:dyDescent="0.3">
      <c r="A99" s="6" t="s">
        <v>52</v>
      </c>
      <c r="B99" s="7">
        <v>0</v>
      </c>
      <c r="C99" s="6" t="s">
        <v>131</v>
      </c>
      <c r="D99" s="8">
        <v>79973525.469999969</v>
      </c>
      <c r="E99" s="6" t="s">
        <v>911</v>
      </c>
      <c r="F99" s="7" t="s">
        <v>28</v>
      </c>
    </row>
    <row r="100" spans="1:6" ht="28.8" x14ac:dyDescent="0.3">
      <c r="A100" s="6" t="s">
        <v>52</v>
      </c>
      <c r="B100" s="7">
        <v>0</v>
      </c>
      <c r="C100" s="6" t="s">
        <v>131</v>
      </c>
      <c r="D100" s="8">
        <v>19025715.700000003</v>
      </c>
      <c r="E100" s="6" t="s">
        <v>912</v>
      </c>
      <c r="F100" s="7" t="s">
        <v>28</v>
      </c>
    </row>
    <row r="101" spans="1:6" x14ac:dyDescent="0.3">
      <c r="A101" s="6" t="s">
        <v>21</v>
      </c>
      <c r="B101" s="7">
        <v>0</v>
      </c>
      <c r="C101" s="6" t="s">
        <v>131</v>
      </c>
      <c r="D101" s="8">
        <v>620574.66</v>
      </c>
      <c r="E101" s="6" t="s">
        <v>287</v>
      </c>
      <c r="F101" s="7">
        <v>0</v>
      </c>
    </row>
    <row r="102" spans="1:6" x14ac:dyDescent="0.3">
      <c r="A102" s="6" t="s">
        <v>286</v>
      </c>
      <c r="B102" s="7">
        <v>0</v>
      </c>
      <c r="C102" s="6" t="s">
        <v>131</v>
      </c>
      <c r="D102" s="8">
        <v>19050227.57</v>
      </c>
      <c r="E102" s="6" t="s">
        <v>288</v>
      </c>
      <c r="F102" s="7">
        <v>0</v>
      </c>
    </row>
    <row r="103" spans="1:6" ht="28.8" x14ac:dyDescent="0.3">
      <c r="A103" s="6" t="s">
        <v>52</v>
      </c>
      <c r="B103" s="7">
        <v>0</v>
      </c>
      <c r="C103" s="6" t="s">
        <v>131</v>
      </c>
      <c r="D103" s="8">
        <v>9208091.3000000007</v>
      </c>
      <c r="E103" s="6" t="s">
        <v>289</v>
      </c>
      <c r="F103" s="7" t="s">
        <v>28</v>
      </c>
    </row>
    <row r="104" spans="1:6" x14ac:dyDescent="0.3">
      <c r="A104" s="6" t="s">
        <v>21</v>
      </c>
      <c r="B104" s="7">
        <v>0</v>
      </c>
      <c r="C104" s="6" t="s">
        <v>131</v>
      </c>
      <c r="D104" s="8">
        <v>39518912.659999996</v>
      </c>
      <c r="E104" s="6" t="s">
        <v>290</v>
      </c>
      <c r="F104" s="7">
        <v>0</v>
      </c>
    </row>
    <row r="105" spans="1:6" x14ac:dyDescent="0.3">
      <c r="A105" s="6" t="s">
        <v>24</v>
      </c>
      <c r="B105" s="7">
        <v>0</v>
      </c>
      <c r="C105" s="6" t="s">
        <v>131</v>
      </c>
      <c r="D105" s="8">
        <v>10306413.17</v>
      </c>
      <c r="E105" s="6" t="s">
        <v>291</v>
      </c>
      <c r="F105" s="7">
        <v>0</v>
      </c>
    </row>
    <row r="106" spans="1:6" x14ac:dyDescent="0.3">
      <c r="A106" s="6" t="s">
        <v>19</v>
      </c>
      <c r="B106" s="7">
        <v>0</v>
      </c>
      <c r="C106" s="6" t="s">
        <v>131</v>
      </c>
      <c r="D106" s="8">
        <v>4365804.97</v>
      </c>
      <c r="E106" s="6" t="s">
        <v>292</v>
      </c>
      <c r="F106" s="7">
        <v>0</v>
      </c>
    </row>
    <row r="107" spans="1:6" x14ac:dyDescent="0.3">
      <c r="A107" s="6" t="s">
        <v>24</v>
      </c>
      <c r="B107" s="7">
        <v>0</v>
      </c>
      <c r="C107" s="6" t="s">
        <v>131</v>
      </c>
      <c r="D107" s="8">
        <v>4574323.04</v>
      </c>
      <c r="E107" s="6" t="s">
        <v>293</v>
      </c>
      <c r="F107" s="7">
        <v>0</v>
      </c>
    </row>
    <row r="108" spans="1:6" x14ac:dyDescent="0.3">
      <c r="A108" s="6" t="s">
        <v>286</v>
      </c>
      <c r="B108" s="7">
        <v>0</v>
      </c>
      <c r="C108" s="6" t="s">
        <v>131</v>
      </c>
      <c r="D108" s="8">
        <v>3740502.6</v>
      </c>
      <c r="E108" s="6" t="s">
        <v>294</v>
      </c>
      <c r="F108" s="7">
        <v>0</v>
      </c>
    </row>
    <row r="109" spans="1:6" x14ac:dyDescent="0.3">
      <c r="A109" s="6" t="s">
        <v>286</v>
      </c>
      <c r="B109" s="7">
        <v>0</v>
      </c>
      <c r="C109" s="6" t="s">
        <v>131</v>
      </c>
      <c r="D109" s="8">
        <v>23078108.649999999</v>
      </c>
      <c r="E109" s="6" t="s">
        <v>295</v>
      </c>
      <c r="F109" s="7">
        <v>0</v>
      </c>
    </row>
    <row r="110" spans="1:6" x14ac:dyDescent="0.3">
      <c r="A110" s="6" t="s">
        <v>21</v>
      </c>
      <c r="B110" s="7">
        <v>0</v>
      </c>
      <c r="C110" s="6" t="s">
        <v>131</v>
      </c>
      <c r="D110" s="8">
        <v>117934.49</v>
      </c>
      <c r="E110" s="6" t="s">
        <v>296</v>
      </c>
      <c r="F110" s="7">
        <v>0</v>
      </c>
    </row>
    <row r="111" spans="1:6" x14ac:dyDescent="0.3">
      <c r="A111" s="6" t="s">
        <v>24</v>
      </c>
      <c r="B111" s="7">
        <v>0</v>
      </c>
      <c r="C111" s="6" t="s">
        <v>131</v>
      </c>
      <c r="D111" s="8">
        <v>2670.99</v>
      </c>
      <c r="E111" s="6" t="s">
        <v>297</v>
      </c>
      <c r="F111" s="7">
        <v>0</v>
      </c>
    </row>
    <row r="112" spans="1:6" ht="28.8" x14ac:dyDescent="0.3">
      <c r="A112" s="6" t="s">
        <v>52</v>
      </c>
      <c r="B112" s="7">
        <v>0</v>
      </c>
      <c r="C112" s="6" t="s">
        <v>131</v>
      </c>
      <c r="D112" s="8">
        <v>919484.37</v>
      </c>
      <c r="E112" s="6" t="s">
        <v>298</v>
      </c>
      <c r="F112" s="7" t="s">
        <v>28</v>
      </c>
    </row>
    <row r="113" spans="1:6" ht="28.8" x14ac:dyDescent="0.3">
      <c r="A113" s="6" t="s">
        <v>52</v>
      </c>
      <c r="B113" s="7">
        <v>0</v>
      </c>
      <c r="C113" s="6" t="s">
        <v>131</v>
      </c>
      <c r="D113" s="8">
        <v>6447883.5099999998</v>
      </c>
      <c r="E113" s="6" t="s">
        <v>299</v>
      </c>
      <c r="F113" s="7" t="s">
        <v>28</v>
      </c>
    </row>
    <row r="114" spans="1:6" x14ac:dyDescent="0.3">
      <c r="A114" s="6" t="s">
        <v>17</v>
      </c>
      <c r="B114" s="7">
        <v>0</v>
      </c>
      <c r="C114" s="6" t="s">
        <v>131</v>
      </c>
      <c r="D114" s="8">
        <v>19041565.420000002</v>
      </c>
      <c r="E114" s="6" t="s">
        <v>300</v>
      </c>
      <c r="F114" s="7">
        <v>0</v>
      </c>
    </row>
    <row r="115" spans="1:6" x14ac:dyDescent="0.3">
      <c r="A115" s="6" t="s">
        <v>19</v>
      </c>
      <c r="B115" s="7">
        <v>0</v>
      </c>
      <c r="C115" s="6" t="s">
        <v>131</v>
      </c>
      <c r="D115" s="8">
        <v>26594190.489999998</v>
      </c>
      <c r="E115" s="6" t="s">
        <v>301</v>
      </c>
      <c r="F115" s="7">
        <v>0</v>
      </c>
    </row>
    <row r="116" spans="1:6" x14ac:dyDescent="0.3">
      <c r="A116" s="6" t="s">
        <v>21</v>
      </c>
      <c r="B116" s="7">
        <v>0</v>
      </c>
      <c r="C116" s="6" t="s">
        <v>131</v>
      </c>
      <c r="D116" s="8">
        <v>21655321.809999999</v>
      </c>
      <c r="E116" s="6" t="s">
        <v>302</v>
      </c>
      <c r="F116" s="7">
        <v>0</v>
      </c>
    </row>
    <row r="117" spans="1:6" x14ac:dyDescent="0.3">
      <c r="A117" s="6" t="s">
        <v>24</v>
      </c>
      <c r="B117" s="7">
        <v>0</v>
      </c>
      <c r="C117" s="6" t="s">
        <v>131</v>
      </c>
      <c r="D117" s="8">
        <v>30387533.93</v>
      </c>
      <c r="E117" s="6" t="s">
        <v>303</v>
      </c>
      <c r="F117" s="7">
        <v>0</v>
      </c>
    </row>
    <row r="118" spans="1:6" x14ac:dyDescent="0.3">
      <c r="A118" s="6" t="s">
        <v>286</v>
      </c>
      <c r="B118" s="7">
        <v>0</v>
      </c>
      <c r="C118" s="6" t="s">
        <v>131</v>
      </c>
      <c r="D118" s="8">
        <v>12903419.26</v>
      </c>
      <c r="E118" s="6" t="s">
        <v>304</v>
      </c>
      <c r="F118" s="7">
        <v>0</v>
      </c>
    </row>
    <row r="119" spans="1:6" x14ac:dyDescent="0.3">
      <c r="A119" s="6" t="s">
        <v>19</v>
      </c>
      <c r="B119" s="7">
        <v>0</v>
      </c>
      <c r="C119" s="6" t="s">
        <v>131</v>
      </c>
      <c r="D119" s="8">
        <v>13192292.5</v>
      </c>
      <c r="E119" s="6" t="s">
        <v>305</v>
      </c>
      <c r="F119" s="7">
        <v>0</v>
      </c>
    </row>
    <row r="120" spans="1:6" x14ac:dyDescent="0.3">
      <c r="A120" s="6" t="s">
        <v>21</v>
      </c>
      <c r="B120" s="7">
        <v>0</v>
      </c>
      <c r="C120" s="6" t="s">
        <v>131</v>
      </c>
      <c r="D120" s="8">
        <v>14945409.34</v>
      </c>
      <c r="E120" s="6" t="s">
        <v>306</v>
      </c>
      <c r="F120" s="7">
        <v>0</v>
      </c>
    </row>
    <row r="121" spans="1:6" x14ac:dyDescent="0.3">
      <c r="A121" s="6" t="s">
        <v>24</v>
      </c>
      <c r="B121" s="7">
        <v>0</v>
      </c>
      <c r="C121" s="6" t="s">
        <v>131</v>
      </c>
      <c r="D121" s="8">
        <v>10176494.65</v>
      </c>
      <c r="E121" s="6" t="s">
        <v>307</v>
      </c>
      <c r="F121" s="7">
        <v>0</v>
      </c>
    </row>
    <row r="122" spans="1:6" x14ac:dyDescent="0.3">
      <c r="A122" s="6" t="s">
        <v>286</v>
      </c>
      <c r="B122" s="7">
        <v>0</v>
      </c>
      <c r="C122" s="6" t="s">
        <v>131</v>
      </c>
      <c r="D122" s="8">
        <v>13293874.24</v>
      </c>
      <c r="E122" s="6" t="s">
        <v>308</v>
      </c>
      <c r="F122" s="7">
        <v>0</v>
      </c>
    </row>
    <row r="123" spans="1:6" x14ac:dyDescent="0.3">
      <c r="A123" s="6" t="s">
        <v>19</v>
      </c>
      <c r="B123" s="7">
        <v>0</v>
      </c>
      <c r="C123" s="6" t="s">
        <v>131</v>
      </c>
      <c r="D123" s="8">
        <v>5956716.3600000003</v>
      </c>
      <c r="E123" s="6" t="s">
        <v>309</v>
      </c>
      <c r="F123" s="7">
        <v>0</v>
      </c>
    </row>
    <row r="124" spans="1:6" x14ac:dyDescent="0.3">
      <c r="A124" s="6" t="s">
        <v>286</v>
      </c>
      <c r="B124" s="7">
        <v>0</v>
      </c>
      <c r="C124" s="6" t="s">
        <v>131</v>
      </c>
      <c r="D124" s="8">
        <v>7577586.2699999996</v>
      </c>
      <c r="E124" s="6" t="s">
        <v>310</v>
      </c>
      <c r="F124" s="7">
        <v>0</v>
      </c>
    </row>
    <row r="125" spans="1:6" x14ac:dyDescent="0.3">
      <c r="A125" s="6" t="s">
        <v>27</v>
      </c>
      <c r="B125" s="7">
        <v>1</v>
      </c>
      <c r="C125" s="6" t="s">
        <v>35</v>
      </c>
      <c r="D125" s="8">
        <v>2429023.2999999998</v>
      </c>
      <c r="E125" s="10" t="s">
        <v>36</v>
      </c>
      <c r="F125" s="7" t="s">
        <v>28</v>
      </c>
    </row>
    <row r="126" spans="1:6" ht="43.2" x14ac:dyDescent="0.3">
      <c r="A126" s="6" t="s">
        <v>38</v>
      </c>
      <c r="B126" s="7">
        <v>0</v>
      </c>
      <c r="C126" s="6" t="s">
        <v>35</v>
      </c>
      <c r="D126" s="8">
        <v>6326185.2999999998</v>
      </c>
      <c r="E126" s="10" t="s">
        <v>37</v>
      </c>
      <c r="F126" s="7">
        <v>0</v>
      </c>
    </row>
    <row r="127" spans="1:6" x14ac:dyDescent="0.3">
      <c r="A127" s="6" t="s">
        <v>40</v>
      </c>
      <c r="B127" s="7">
        <v>3</v>
      </c>
      <c r="C127" s="6" t="s">
        <v>35</v>
      </c>
      <c r="D127" s="8">
        <v>16000000</v>
      </c>
      <c r="E127" s="10" t="s">
        <v>39</v>
      </c>
      <c r="F127" s="7" t="s">
        <v>41</v>
      </c>
    </row>
    <row r="128" spans="1:6" x14ac:dyDescent="0.3">
      <c r="A128" s="6" t="s">
        <v>43</v>
      </c>
      <c r="B128" s="7">
        <v>2</v>
      </c>
      <c r="C128" s="6" t="s">
        <v>35</v>
      </c>
      <c r="D128" s="8">
        <v>6570000</v>
      </c>
      <c r="E128" s="10" t="s">
        <v>42</v>
      </c>
      <c r="F128" s="7" t="s">
        <v>44</v>
      </c>
    </row>
    <row r="129" spans="1:6" x14ac:dyDescent="0.3">
      <c r="A129" s="6" t="s">
        <v>46</v>
      </c>
      <c r="B129" s="7">
        <v>2</v>
      </c>
      <c r="C129" s="6" t="s">
        <v>35</v>
      </c>
      <c r="D129" s="8">
        <v>7480000</v>
      </c>
      <c r="E129" s="10" t="s">
        <v>45</v>
      </c>
      <c r="F129" s="7" t="s">
        <v>47</v>
      </c>
    </row>
    <row r="130" spans="1:6" x14ac:dyDescent="0.3">
      <c r="A130" s="6" t="s">
        <v>49</v>
      </c>
      <c r="B130" s="7">
        <v>3</v>
      </c>
      <c r="C130" s="6" t="s">
        <v>35</v>
      </c>
      <c r="D130" s="8">
        <v>108620000</v>
      </c>
      <c r="E130" s="10" t="s">
        <v>48</v>
      </c>
      <c r="F130" s="7" t="s">
        <v>50</v>
      </c>
    </row>
    <row r="131" spans="1:6" ht="28.8" x14ac:dyDescent="0.3">
      <c r="A131" s="6" t="s">
        <v>52</v>
      </c>
      <c r="B131" s="7">
        <v>1</v>
      </c>
      <c r="C131" s="6" t="s">
        <v>35</v>
      </c>
      <c r="D131" s="8">
        <v>2000000</v>
      </c>
      <c r="E131" s="10" t="s">
        <v>51</v>
      </c>
      <c r="F131" s="7">
        <v>0</v>
      </c>
    </row>
    <row r="132" spans="1:6" x14ac:dyDescent="0.3">
      <c r="A132" s="6" t="s">
        <v>43</v>
      </c>
      <c r="B132" s="7">
        <v>2</v>
      </c>
      <c r="C132" s="6" t="s">
        <v>35</v>
      </c>
      <c r="D132" s="8">
        <v>67948075</v>
      </c>
      <c r="E132" s="10" t="s">
        <v>53</v>
      </c>
      <c r="F132" s="7" t="s">
        <v>44</v>
      </c>
    </row>
    <row r="133" spans="1:6" x14ac:dyDescent="0.3">
      <c r="A133" s="6" t="s">
        <v>55</v>
      </c>
      <c r="B133" s="7">
        <v>2</v>
      </c>
      <c r="C133" s="6" t="s">
        <v>35</v>
      </c>
      <c r="D133" s="8">
        <v>16924902.039999999</v>
      </c>
      <c r="E133" s="10" t="s">
        <v>54</v>
      </c>
      <c r="F133" s="7" t="s">
        <v>41</v>
      </c>
    </row>
    <row r="134" spans="1:6" x14ac:dyDescent="0.3">
      <c r="A134" s="6" t="s">
        <v>57</v>
      </c>
      <c r="B134" s="7">
        <v>3</v>
      </c>
      <c r="C134" s="6" t="s">
        <v>35</v>
      </c>
      <c r="D134" s="8">
        <v>25572782.350000001</v>
      </c>
      <c r="E134" s="10" t="s">
        <v>56</v>
      </c>
      <c r="F134" s="7" t="s">
        <v>58</v>
      </c>
    </row>
    <row r="135" spans="1:6" x14ac:dyDescent="0.3">
      <c r="A135" s="6" t="s">
        <v>60</v>
      </c>
      <c r="B135" s="7">
        <v>1</v>
      </c>
      <c r="C135" s="6" t="s">
        <v>35</v>
      </c>
      <c r="D135" s="8">
        <v>9558225.7300000004</v>
      </c>
      <c r="E135" s="10" t="s">
        <v>59</v>
      </c>
      <c r="F135" s="7" t="s">
        <v>61</v>
      </c>
    </row>
    <row r="136" spans="1:6" x14ac:dyDescent="0.3">
      <c r="A136" s="6" t="s">
        <v>63</v>
      </c>
      <c r="B136" s="7">
        <v>4</v>
      </c>
      <c r="C136" s="6" t="s">
        <v>35</v>
      </c>
      <c r="D136" s="8">
        <v>4993772.32</v>
      </c>
      <c r="E136" s="10" t="s">
        <v>62</v>
      </c>
      <c r="F136" s="7" t="s">
        <v>15</v>
      </c>
    </row>
    <row r="137" spans="1:6" ht="28.8" x14ac:dyDescent="0.3">
      <c r="A137" s="6" t="s">
        <v>52</v>
      </c>
      <c r="B137" s="7">
        <v>1</v>
      </c>
      <c r="C137" s="6" t="s">
        <v>35</v>
      </c>
      <c r="D137" s="8">
        <v>7000000</v>
      </c>
      <c r="E137" s="10" t="s">
        <v>64</v>
      </c>
      <c r="F137" s="7">
        <v>0</v>
      </c>
    </row>
    <row r="138" spans="1:6" x14ac:dyDescent="0.3">
      <c r="A138" s="6" t="s">
        <v>66</v>
      </c>
      <c r="B138" s="7">
        <v>4</v>
      </c>
      <c r="C138" s="6" t="s">
        <v>35</v>
      </c>
      <c r="D138" s="8">
        <v>15285320</v>
      </c>
      <c r="E138" s="10" t="s">
        <v>65</v>
      </c>
      <c r="F138" s="7" t="s">
        <v>44</v>
      </c>
    </row>
    <row r="139" spans="1:6" x14ac:dyDescent="0.3">
      <c r="A139" s="6" t="s">
        <v>40</v>
      </c>
      <c r="B139" s="7">
        <v>3</v>
      </c>
      <c r="C139" s="6" t="s">
        <v>35</v>
      </c>
      <c r="D139" s="8">
        <v>12570121.58</v>
      </c>
      <c r="E139" s="10" t="s">
        <v>67</v>
      </c>
      <c r="F139" s="7" t="s">
        <v>41</v>
      </c>
    </row>
    <row r="140" spans="1:6" ht="28.8" x14ac:dyDescent="0.3">
      <c r="A140" s="6" t="s">
        <v>69</v>
      </c>
      <c r="B140" s="7">
        <v>4</v>
      </c>
      <c r="C140" s="6" t="s">
        <v>35</v>
      </c>
      <c r="D140" s="8">
        <v>11089250.390000001</v>
      </c>
      <c r="E140" s="10" t="s">
        <v>68</v>
      </c>
      <c r="F140" s="7" t="s">
        <v>70</v>
      </c>
    </row>
    <row r="141" spans="1:6" ht="28.8" x14ac:dyDescent="0.3">
      <c r="A141" s="6" t="s">
        <v>72</v>
      </c>
      <c r="B141" s="7">
        <v>3</v>
      </c>
      <c r="C141" s="6" t="s">
        <v>35</v>
      </c>
      <c r="D141" s="8">
        <v>8001461.2699999996</v>
      </c>
      <c r="E141" s="10" t="s">
        <v>71</v>
      </c>
      <c r="F141" s="7" t="s">
        <v>41</v>
      </c>
    </row>
    <row r="142" spans="1:6" ht="28.8" x14ac:dyDescent="0.3">
      <c r="A142" s="6" t="s">
        <v>69</v>
      </c>
      <c r="B142" s="7">
        <v>4</v>
      </c>
      <c r="C142" s="6" t="s">
        <v>35</v>
      </c>
      <c r="D142" s="8">
        <v>4210589.03</v>
      </c>
      <c r="E142" s="10" t="s">
        <v>73</v>
      </c>
      <c r="F142" s="7" t="s">
        <v>70</v>
      </c>
    </row>
    <row r="143" spans="1:6" ht="28.8" x14ac:dyDescent="0.3">
      <c r="A143" s="6" t="s">
        <v>69</v>
      </c>
      <c r="B143" s="7">
        <v>4</v>
      </c>
      <c r="C143" s="6" t="s">
        <v>35</v>
      </c>
      <c r="D143" s="8">
        <v>766311.73</v>
      </c>
      <c r="E143" s="10" t="s">
        <v>74</v>
      </c>
      <c r="F143" s="7" t="s">
        <v>70</v>
      </c>
    </row>
    <row r="144" spans="1:6" ht="28.8" x14ac:dyDescent="0.3">
      <c r="A144" s="6" t="s">
        <v>69</v>
      </c>
      <c r="B144" s="7">
        <v>4</v>
      </c>
      <c r="C144" s="6" t="s">
        <v>35</v>
      </c>
      <c r="D144" s="8">
        <v>16375.029999999999</v>
      </c>
      <c r="E144" s="10" t="s">
        <v>75</v>
      </c>
      <c r="F144" s="7" t="s">
        <v>70</v>
      </c>
    </row>
    <row r="145" spans="1:6" x14ac:dyDescent="0.3">
      <c r="A145" s="6" t="s">
        <v>77</v>
      </c>
      <c r="B145" s="7">
        <v>3</v>
      </c>
      <c r="C145" s="6" t="s">
        <v>35</v>
      </c>
      <c r="D145" s="8">
        <v>4038046.1</v>
      </c>
      <c r="E145" s="10" t="s">
        <v>76</v>
      </c>
      <c r="F145" s="7" t="s">
        <v>78</v>
      </c>
    </row>
    <row r="146" spans="1:6" x14ac:dyDescent="0.3">
      <c r="A146" s="6" t="s">
        <v>80</v>
      </c>
      <c r="B146" s="7">
        <v>4</v>
      </c>
      <c r="C146" s="6" t="s">
        <v>35</v>
      </c>
      <c r="D146" s="8">
        <v>915676.16000000003</v>
      </c>
      <c r="E146" s="10" t="s">
        <v>79</v>
      </c>
      <c r="F146" s="7">
        <v>0</v>
      </c>
    </row>
    <row r="147" spans="1:6" x14ac:dyDescent="0.3">
      <c r="A147" s="6" t="s">
        <v>55</v>
      </c>
      <c r="B147" s="7">
        <v>2</v>
      </c>
      <c r="C147" s="6" t="s">
        <v>35</v>
      </c>
      <c r="D147" s="8">
        <v>21085867.719999999</v>
      </c>
      <c r="E147" s="10" t="s">
        <v>81</v>
      </c>
      <c r="F147" s="7" t="s">
        <v>41</v>
      </c>
    </row>
    <row r="148" spans="1:6" ht="28.8" x14ac:dyDescent="0.3">
      <c r="A148" s="6" t="s">
        <v>69</v>
      </c>
      <c r="B148" s="7">
        <v>4</v>
      </c>
      <c r="C148" s="6" t="s">
        <v>35</v>
      </c>
      <c r="D148" s="8">
        <v>379605.87</v>
      </c>
      <c r="E148" s="10" t="s">
        <v>82</v>
      </c>
      <c r="F148" s="7" t="s">
        <v>70</v>
      </c>
    </row>
    <row r="149" spans="1:6" ht="28.8" x14ac:dyDescent="0.3">
      <c r="A149" s="6" t="s">
        <v>69</v>
      </c>
      <c r="B149" s="7">
        <v>4</v>
      </c>
      <c r="C149" s="6" t="s">
        <v>35</v>
      </c>
      <c r="D149" s="8">
        <v>742340.3600000001</v>
      </c>
      <c r="E149" s="10" t="s">
        <v>83</v>
      </c>
      <c r="F149" s="7" t="s">
        <v>70</v>
      </c>
    </row>
    <row r="150" spans="1:6" x14ac:dyDescent="0.3">
      <c r="A150" s="6" t="s">
        <v>85</v>
      </c>
      <c r="B150" s="7">
        <v>4</v>
      </c>
      <c r="C150" s="6" t="s">
        <v>35</v>
      </c>
      <c r="D150" s="8">
        <v>11503781.92</v>
      </c>
      <c r="E150" s="10" t="s">
        <v>84</v>
      </c>
      <c r="F150" s="7" t="s">
        <v>86</v>
      </c>
    </row>
    <row r="151" spans="1:6" ht="28.8" x14ac:dyDescent="0.3">
      <c r="A151" s="6" t="s">
        <v>69</v>
      </c>
      <c r="B151" s="7">
        <v>4</v>
      </c>
      <c r="C151" s="6" t="s">
        <v>35</v>
      </c>
      <c r="D151" s="8">
        <v>5058737.67</v>
      </c>
      <c r="E151" s="10" t="s">
        <v>87</v>
      </c>
      <c r="F151" s="7" t="s">
        <v>70</v>
      </c>
    </row>
    <row r="152" spans="1:6" x14ac:dyDescent="0.3">
      <c r="A152" s="6" t="s">
        <v>89</v>
      </c>
      <c r="B152" s="7">
        <v>0</v>
      </c>
      <c r="C152" s="6" t="s">
        <v>35</v>
      </c>
      <c r="D152" s="8">
        <v>8923077.3499999996</v>
      </c>
      <c r="E152" s="10" t="s">
        <v>88</v>
      </c>
      <c r="F152" s="7" t="s">
        <v>90</v>
      </c>
    </row>
    <row r="153" spans="1:6" x14ac:dyDescent="0.3">
      <c r="A153" s="6" t="s">
        <v>92</v>
      </c>
      <c r="B153" s="7">
        <v>7</v>
      </c>
      <c r="C153" s="6" t="s">
        <v>35</v>
      </c>
      <c r="D153" s="8">
        <v>32000000</v>
      </c>
      <c r="E153" s="10" t="s">
        <v>91</v>
      </c>
      <c r="F153" s="7">
        <v>0</v>
      </c>
    </row>
    <row r="154" spans="1:6" x14ac:dyDescent="0.3">
      <c r="A154" s="6" t="s">
        <v>94</v>
      </c>
      <c r="B154" s="7">
        <v>4</v>
      </c>
      <c r="C154" s="6" t="s">
        <v>35</v>
      </c>
      <c r="D154" s="8">
        <v>6263.55</v>
      </c>
      <c r="E154" s="10" t="s">
        <v>93</v>
      </c>
      <c r="F154" s="7" t="s">
        <v>70</v>
      </c>
    </row>
    <row r="155" spans="1:6" x14ac:dyDescent="0.3">
      <c r="A155" s="6" t="s">
        <v>94</v>
      </c>
      <c r="B155" s="7">
        <v>4</v>
      </c>
      <c r="C155" s="6" t="s">
        <v>35</v>
      </c>
      <c r="D155" s="8">
        <v>17638154.009999998</v>
      </c>
      <c r="E155" s="10" t="s">
        <v>95</v>
      </c>
      <c r="F155" s="7" t="s">
        <v>70</v>
      </c>
    </row>
    <row r="156" spans="1:6" x14ac:dyDescent="0.3">
      <c r="A156" s="6" t="s">
        <v>94</v>
      </c>
      <c r="B156" s="7">
        <v>4</v>
      </c>
      <c r="C156" s="6" t="s">
        <v>35</v>
      </c>
      <c r="D156" s="8">
        <v>11355997.470000001</v>
      </c>
      <c r="E156" s="10" t="s">
        <v>96</v>
      </c>
      <c r="F156" s="7" t="s">
        <v>70</v>
      </c>
    </row>
    <row r="157" spans="1:6" x14ac:dyDescent="0.3">
      <c r="A157" s="6" t="s">
        <v>94</v>
      </c>
      <c r="B157" s="7">
        <v>4</v>
      </c>
      <c r="C157" s="6" t="s">
        <v>35</v>
      </c>
      <c r="D157" s="8">
        <v>698643.06</v>
      </c>
      <c r="E157" s="10" t="s">
        <v>97</v>
      </c>
      <c r="F157" s="7" t="s">
        <v>70</v>
      </c>
    </row>
    <row r="158" spans="1:6" x14ac:dyDescent="0.3">
      <c r="A158" s="6" t="s">
        <v>99</v>
      </c>
      <c r="B158" s="7">
        <v>4</v>
      </c>
      <c r="C158" s="6" t="s">
        <v>35</v>
      </c>
      <c r="D158" s="8">
        <v>3315367</v>
      </c>
      <c r="E158" s="10" t="s">
        <v>98</v>
      </c>
      <c r="F158" s="7" t="s">
        <v>86</v>
      </c>
    </row>
    <row r="159" spans="1:6" x14ac:dyDescent="0.3">
      <c r="A159" s="6" t="s">
        <v>46</v>
      </c>
      <c r="B159" s="7"/>
      <c r="C159" s="6" t="s">
        <v>35</v>
      </c>
      <c r="D159" s="8"/>
      <c r="E159" s="10" t="s">
        <v>100</v>
      </c>
      <c r="F159" s="7" t="s">
        <v>47</v>
      </c>
    </row>
    <row r="160" spans="1:6" x14ac:dyDescent="0.3">
      <c r="A160" s="6" t="s">
        <v>94</v>
      </c>
      <c r="B160" s="7">
        <v>2</v>
      </c>
      <c r="C160" s="6" t="s">
        <v>35</v>
      </c>
      <c r="D160" s="8">
        <v>3332343.59</v>
      </c>
      <c r="E160" s="10" t="s">
        <v>101</v>
      </c>
      <c r="F160" s="7" t="s">
        <v>70</v>
      </c>
    </row>
    <row r="161" spans="1:6" x14ac:dyDescent="0.3">
      <c r="A161" s="6" t="s">
        <v>103</v>
      </c>
      <c r="B161" s="7">
        <v>1</v>
      </c>
      <c r="C161" s="6" t="s">
        <v>35</v>
      </c>
      <c r="D161" s="8">
        <v>16896851.359999999</v>
      </c>
      <c r="E161" s="10" t="s">
        <v>102</v>
      </c>
      <c r="F161" s="7" t="s">
        <v>41</v>
      </c>
    </row>
    <row r="162" spans="1:6" x14ac:dyDescent="0.3">
      <c r="A162" s="6" t="s">
        <v>105</v>
      </c>
      <c r="B162" s="7">
        <v>2</v>
      </c>
      <c r="C162" s="6" t="s">
        <v>35</v>
      </c>
      <c r="D162" s="8">
        <v>7200000</v>
      </c>
      <c r="E162" s="10" t="s">
        <v>104</v>
      </c>
      <c r="F162" s="7" t="s">
        <v>15</v>
      </c>
    </row>
    <row r="163" spans="1:6" x14ac:dyDescent="0.3">
      <c r="A163" s="6" t="s">
        <v>107</v>
      </c>
      <c r="B163" s="7">
        <v>1</v>
      </c>
      <c r="C163" s="6" t="s">
        <v>35</v>
      </c>
      <c r="D163" s="8">
        <v>5139788.67</v>
      </c>
      <c r="E163" s="10" t="s">
        <v>106</v>
      </c>
      <c r="F163" s="7" t="s">
        <v>86</v>
      </c>
    </row>
    <row r="164" spans="1:6" x14ac:dyDescent="0.3">
      <c r="A164" s="6" t="s">
        <v>109</v>
      </c>
      <c r="B164" s="7">
        <v>2</v>
      </c>
      <c r="C164" s="6" t="s">
        <v>35</v>
      </c>
      <c r="D164" s="8">
        <v>1836532.29</v>
      </c>
      <c r="E164" s="10" t="s">
        <v>108</v>
      </c>
      <c r="F164" s="7" t="s">
        <v>110</v>
      </c>
    </row>
    <row r="165" spans="1:6" x14ac:dyDescent="0.3">
      <c r="A165" s="6" t="s">
        <v>112</v>
      </c>
      <c r="B165" s="7">
        <v>1</v>
      </c>
      <c r="C165" s="6" t="s">
        <v>35</v>
      </c>
      <c r="D165" s="8">
        <v>179340.79999999999</v>
      </c>
      <c r="E165" s="10" t="s">
        <v>111</v>
      </c>
      <c r="F165" s="7" t="s">
        <v>41</v>
      </c>
    </row>
    <row r="166" spans="1:6" x14ac:dyDescent="0.3">
      <c r="A166" s="6" t="s">
        <v>77</v>
      </c>
      <c r="B166" s="7"/>
      <c r="C166" s="6" t="s">
        <v>35</v>
      </c>
      <c r="D166" s="8"/>
      <c r="E166" s="10" t="s">
        <v>113</v>
      </c>
      <c r="F166" s="7"/>
    </row>
    <row r="167" spans="1:6" ht="28.8" x14ac:dyDescent="0.3">
      <c r="A167" s="6" t="s">
        <v>115</v>
      </c>
      <c r="B167" s="7">
        <v>0</v>
      </c>
      <c r="C167" s="6" t="s">
        <v>35</v>
      </c>
      <c r="D167" s="8">
        <v>31575000</v>
      </c>
      <c r="E167" s="10" t="s">
        <v>114</v>
      </c>
      <c r="F167" s="7">
        <v>0</v>
      </c>
    </row>
    <row r="168" spans="1:6" x14ac:dyDescent="0.3">
      <c r="A168" s="6" t="s">
        <v>117</v>
      </c>
      <c r="B168" s="7">
        <v>2</v>
      </c>
      <c r="C168" s="6" t="s">
        <v>35</v>
      </c>
      <c r="D168" s="8">
        <v>1080283.53</v>
      </c>
      <c r="E168" s="10" t="s">
        <v>116</v>
      </c>
      <c r="F168" s="7" t="s">
        <v>41</v>
      </c>
    </row>
    <row r="169" spans="1:6" x14ac:dyDescent="0.3">
      <c r="A169" s="6" t="s">
        <v>119</v>
      </c>
      <c r="B169" s="7">
        <v>4</v>
      </c>
      <c r="C169" s="6" t="s">
        <v>35</v>
      </c>
      <c r="D169" s="8">
        <v>1091205.3400000001</v>
      </c>
      <c r="E169" s="10" t="s">
        <v>118</v>
      </c>
      <c r="F169" s="7" t="s">
        <v>28</v>
      </c>
    </row>
    <row r="170" spans="1:6" x14ac:dyDescent="0.3">
      <c r="A170" s="6" t="s">
        <v>121</v>
      </c>
      <c r="B170" s="7">
        <v>4</v>
      </c>
      <c r="C170" s="6" t="s">
        <v>35</v>
      </c>
      <c r="D170" s="8">
        <v>1457368.21</v>
      </c>
      <c r="E170" s="10" t="s">
        <v>120</v>
      </c>
      <c r="F170" s="7">
        <v>0</v>
      </c>
    </row>
    <row r="171" spans="1:6" ht="28.8" x14ac:dyDescent="0.3">
      <c r="A171" s="6" t="s">
        <v>123</v>
      </c>
      <c r="B171" s="7">
        <v>4</v>
      </c>
      <c r="C171" s="6" t="s">
        <v>35</v>
      </c>
      <c r="D171" s="8">
        <v>412590.07</v>
      </c>
      <c r="E171" s="10" t="s">
        <v>122</v>
      </c>
      <c r="F171" s="7" t="s">
        <v>70</v>
      </c>
    </row>
    <row r="172" spans="1:6" x14ac:dyDescent="0.3">
      <c r="A172" s="6" t="s">
        <v>125</v>
      </c>
      <c r="B172" s="7">
        <v>4</v>
      </c>
      <c r="C172" s="6" t="s">
        <v>35</v>
      </c>
      <c r="D172" s="8">
        <v>4473243.91</v>
      </c>
      <c r="E172" s="10" t="s">
        <v>124</v>
      </c>
      <c r="F172" s="7" t="s">
        <v>28</v>
      </c>
    </row>
    <row r="173" spans="1:6" x14ac:dyDescent="0.3">
      <c r="A173" s="6" t="s">
        <v>127</v>
      </c>
      <c r="B173" s="7">
        <v>0</v>
      </c>
      <c r="C173" s="6" t="s">
        <v>35</v>
      </c>
      <c r="D173" s="8">
        <v>660667.76</v>
      </c>
      <c r="E173" s="10" t="s">
        <v>126</v>
      </c>
      <c r="F173" s="7" t="s">
        <v>86</v>
      </c>
    </row>
    <row r="174" spans="1:6" x14ac:dyDescent="0.3">
      <c r="A174" s="6" t="s">
        <v>129</v>
      </c>
      <c r="B174" s="7">
        <v>3</v>
      </c>
      <c r="C174" s="6" t="s">
        <v>35</v>
      </c>
      <c r="D174" s="8">
        <v>500460</v>
      </c>
      <c r="E174" s="10" t="s">
        <v>128</v>
      </c>
      <c r="F174" s="7" t="s">
        <v>130</v>
      </c>
    </row>
    <row r="175" spans="1:6" x14ac:dyDescent="0.3">
      <c r="A175" s="10" t="s">
        <v>3</v>
      </c>
      <c r="B175" s="7">
        <v>2</v>
      </c>
      <c r="C175" s="6" t="s">
        <v>1</v>
      </c>
      <c r="D175" s="17">
        <v>16000000</v>
      </c>
      <c r="E175" s="10" t="s">
        <v>2</v>
      </c>
      <c r="F175" s="7" t="s">
        <v>4</v>
      </c>
    </row>
    <row r="176" spans="1:6" x14ac:dyDescent="0.3">
      <c r="A176" s="10" t="s">
        <v>6</v>
      </c>
      <c r="B176" s="7">
        <v>0</v>
      </c>
      <c r="C176" s="6" t="s">
        <v>1</v>
      </c>
      <c r="D176" s="8">
        <v>1403662.78</v>
      </c>
      <c r="E176" s="10" t="s">
        <v>5</v>
      </c>
      <c r="F176" s="7">
        <v>0</v>
      </c>
    </row>
    <row r="177" spans="1:6" x14ac:dyDescent="0.3">
      <c r="A177" s="10" t="s">
        <v>8</v>
      </c>
      <c r="B177" s="7">
        <v>4</v>
      </c>
      <c r="C177" s="6" t="s">
        <v>1</v>
      </c>
      <c r="D177" s="8">
        <v>6511200.5000000009</v>
      </c>
      <c r="E177" s="10" t="s">
        <v>7</v>
      </c>
      <c r="F177" s="7">
        <v>0</v>
      </c>
    </row>
    <row r="178" spans="1:6" x14ac:dyDescent="0.3">
      <c r="A178" s="10" t="s">
        <v>8</v>
      </c>
      <c r="B178" s="7">
        <v>4</v>
      </c>
      <c r="C178" s="6" t="s">
        <v>1</v>
      </c>
      <c r="D178" s="8">
        <v>3926134.26</v>
      </c>
      <c r="E178" s="10" t="s">
        <v>10</v>
      </c>
      <c r="F178" s="7">
        <v>0</v>
      </c>
    </row>
    <row r="179" spans="1:6" x14ac:dyDescent="0.3">
      <c r="A179" s="10" t="s">
        <v>12</v>
      </c>
      <c r="B179" s="7">
        <v>0</v>
      </c>
      <c r="C179" s="6" t="s">
        <v>1</v>
      </c>
      <c r="D179" s="8">
        <v>19977.14</v>
      </c>
      <c r="E179" s="10" t="s">
        <v>11</v>
      </c>
      <c r="F179" s="7">
        <v>1</v>
      </c>
    </row>
    <row r="180" spans="1:6" x14ac:dyDescent="0.3">
      <c r="A180" s="10" t="s">
        <v>14</v>
      </c>
      <c r="B180" s="7">
        <v>1</v>
      </c>
      <c r="C180" s="6" t="s">
        <v>1</v>
      </c>
      <c r="D180" s="8">
        <v>20002503.710000001</v>
      </c>
      <c r="E180" s="10" t="s">
        <v>13</v>
      </c>
      <c r="F180" s="7" t="s">
        <v>15</v>
      </c>
    </row>
    <row r="181" spans="1:6" x14ac:dyDescent="0.3">
      <c r="A181" s="10" t="s">
        <v>17</v>
      </c>
      <c r="B181" s="7">
        <v>0</v>
      </c>
      <c r="C181" s="6" t="s">
        <v>1</v>
      </c>
      <c r="D181" s="8">
        <v>21658434.579999998</v>
      </c>
      <c r="E181" s="10" t="s">
        <v>16</v>
      </c>
      <c r="F181" s="7">
        <v>0</v>
      </c>
    </row>
    <row r="182" spans="1:6" x14ac:dyDescent="0.3">
      <c r="A182" s="10" t="s">
        <v>19</v>
      </c>
      <c r="B182" s="7">
        <v>0</v>
      </c>
      <c r="C182" s="6" t="s">
        <v>1</v>
      </c>
      <c r="D182" s="8">
        <v>48161884.259999998</v>
      </c>
      <c r="E182" s="10" t="s">
        <v>18</v>
      </c>
      <c r="F182" s="7">
        <v>0</v>
      </c>
    </row>
    <row r="183" spans="1:6" x14ac:dyDescent="0.3">
      <c r="A183" s="10" t="s">
        <v>21</v>
      </c>
      <c r="B183" s="7">
        <v>0</v>
      </c>
      <c r="C183" s="6" t="s">
        <v>1</v>
      </c>
      <c r="D183" s="8">
        <v>74029316.599999994</v>
      </c>
      <c r="E183" s="10" t="s">
        <v>20</v>
      </c>
      <c r="F183" s="7">
        <v>0</v>
      </c>
    </row>
    <row r="184" spans="1:6" x14ac:dyDescent="0.3">
      <c r="A184" s="10" t="s">
        <v>21</v>
      </c>
      <c r="B184" s="7">
        <v>0</v>
      </c>
      <c r="C184" s="6" t="s">
        <v>1</v>
      </c>
      <c r="D184" s="8">
        <v>9540791.5199999996</v>
      </c>
      <c r="E184" s="10" t="s">
        <v>22</v>
      </c>
      <c r="F184" s="7">
        <v>0</v>
      </c>
    </row>
    <row r="185" spans="1:6" x14ac:dyDescent="0.3">
      <c r="A185" s="10" t="s">
        <v>24</v>
      </c>
      <c r="B185" s="7">
        <v>0</v>
      </c>
      <c r="C185" s="6" t="s">
        <v>1</v>
      </c>
      <c r="D185" s="8">
        <v>31427859.140000001</v>
      </c>
      <c r="E185" s="10" t="s">
        <v>23</v>
      </c>
      <c r="F185" s="7">
        <v>0</v>
      </c>
    </row>
    <row r="186" spans="1:6" x14ac:dyDescent="0.3">
      <c r="A186" s="10" t="s">
        <v>26</v>
      </c>
      <c r="B186" s="7">
        <v>0</v>
      </c>
      <c r="C186" s="6" t="s">
        <v>1</v>
      </c>
      <c r="D186" s="8">
        <v>47987430.460000001</v>
      </c>
      <c r="E186" s="10" t="s">
        <v>25</v>
      </c>
      <c r="F186" s="7">
        <v>0</v>
      </c>
    </row>
    <row r="187" spans="1:6" x14ac:dyDescent="0.3">
      <c r="A187" s="10" t="s">
        <v>27</v>
      </c>
      <c r="B187" s="7">
        <v>1</v>
      </c>
      <c r="C187" s="6" t="s">
        <v>1</v>
      </c>
      <c r="D187" s="8">
        <v>14996631.369999999</v>
      </c>
      <c r="E187" s="6" t="s">
        <v>9</v>
      </c>
      <c r="F187" s="7" t="s">
        <v>28</v>
      </c>
    </row>
    <row r="188" spans="1:6" x14ac:dyDescent="0.3">
      <c r="A188" s="10" t="s">
        <v>30</v>
      </c>
      <c r="B188" s="7">
        <v>4</v>
      </c>
      <c r="C188" s="6" t="s">
        <v>1</v>
      </c>
      <c r="D188" s="8">
        <v>5522197.1900000004</v>
      </c>
      <c r="E188" s="10" t="s">
        <v>29</v>
      </c>
      <c r="F188" s="7" t="s">
        <v>31</v>
      </c>
    </row>
    <row r="189" spans="1:6" x14ac:dyDescent="0.3">
      <c r="A189" s="10" t="s">
        <v>30</v>
      </c>
      <c r="B189" s="7">
        <v>2</v>
      </c>
      <c r="C189" s="6" t="s">
        <v>1</v>
      </c>
      <c r="D189" s="8">
        <v>89413981.73999998</v>
      </c>
      <c r="E189" s="10" t="s">
        <v>32</v>
      </c>
      <c r="F189" s="7" t="s">
        <v>33</v>
      </c>
    </row>
    <row r="190" spans="1:6" x14ac:dyDescent="0.3">
      <c r="A190" s="10" t="s">
        <v>34</v>
      </c>
      <c r="B190" s="7">
        <v>1</v>
      </c>
      <c r="C190" s="6" t="s">
        <v>1</v>
      </c>
      <c r="D190" s="8">
        <v>30569039.16</v>
      </c>
      <c r="E190" s="10" t="s">
        <v>32</v>
      </c>
      <c r="F190" s="7" t="s">
        <v>4</v>
      </c>
    </row>
    <row r="191" spans="1:6" x14ac:dyDescent="0.3">
      <c r="A191" s="11" t="s">
        <v>316</v>
      </c>
      <c r="B191" s="7">
        <v>1</v>
      </c>
      <c r="C191" s="1" t="s">
        <v>514</v>
      </c>
      <c r="D191" s="18">
        <v>132760.98000000001</v>
      </c>
      <c r="E191" s="1" t="s">
        <v>515</v>
      </c>
      <c r="F191" s="9" t="s">
        <v>857</v>
      </c>
    </row>
    <row r="192" spans="1:6" x14ac:dyDescent="0.3">
      <c r="A192" s="11" t="s">
        <v>317</v>
      </c>
      <c r="B192" s="7">
        <v>4</v>
      </c>
      <c r="C192" s="1" t="s">
        <v>514</v>
      </c>
      <c r="D192" s="18">
        <v>209198.58</v>
      </c>
      <c r="E192" s="1" t="s">
        <v>515</v>
      </c>
      <c r="F192" s="9">
        <v>0</v>
      </c>
    </row>
    <row r="193" spans="1:6" x14ac:dyDescent="0.3">
      <c r="A193" s="1" t="s">
        <v>318</v>
      </c>
      <c r="B193" s="7">
        <v>1</v>
      </c>
      <c r="C193" s="1" t="s">
        <v>514</v>
      </c>
      <c r="D193" s="12">
        <v>562970.24</v>
      </c>
      <c r="E193" s="1" t="s">
        <v>516</v>
      </c>
      <c r="F193" s="9">
        <v>0</v>
      </c>
    </row>
    <row r="194" spans="1:6" x14ac:dyDescent="0.3">
      <c r="A194" s="11" t="s">
        <v>319</v>
      </c>
      <c r="B194" s="7">
        <v>3</v>
      </c>
      <c r="C194" s="1" t="s">
        <v>514</v>
      </c>
      <c r="D194" s="18">
        <v>47275.19</v>
      </c>
      <c r="E194" s="1" t="s">
        <v>517</v>
      </c>
      <c r="F194" s="9" t="s">
        <v>858</v>
      </c>
    </row>
    <row r="195" spans="1:6" x14ac:dyDescent="0.3">
      <c r="A195" s="11" t="s">
        <v>320</v>
      </c>
      <c r="B195" s="7">
        <v>1</v>
      </c>
      <c r="C195" s="1" t="s">
        <v>514</v>
      </c>
      <c r="D195" s="18">
        <v>1789.46</v>
      </c>
      <c r="E195" s="1" t="s">
        <v>517</v>
      </c>
      <c r="F195" s="9" t="s">
        <v>859</v>
      </c>
    </row>
    <row r="196" spans="1:6" x14ac:dyDescent="0.3">
      <c r="A196" s="11" t="s">
        <v>321</v>
      </c>
      <c r="B196" s="7">
        <v>0</v>
      </c>
      <c r="C196" s="1" t="s">
        <v>514</v>
      </c>
      <c r="D196" s="18">
        <v>175560</v>
      </c>
      <c r="E196" s="1" t="s">
        <v>517</v>
      </c>
      <c r="F196" s="9" t="s">
        <v>860</v>
      </c>
    </row>
    <row r="197" spans="1:6" x14ac:dyDescent="0.3">
      <c r="A197" s="1" t="s">
        <v>322</v>
      </c>
      <c r="B197" s="7">
        <v>1</v>
      </c>
      <c r="C197" s="1" t="s">
        <v>514</v>
      </c>
      <c r="D197" s="8">
        <v>430678.32</v>
      </c>
      <c r="E197" s="13" t="s">
        <v>518</v>
      </c>
      <c r="F197" s="9" t="s">
        <v>70</v>
      </c>
    </row>
    <row r="198" spans="1:6" x14ac:dyDescent="0.3">
      <c r="A198" s="1" t="s">
        <v>323</v>
      </c>
      <c r="B198" s="7">
        <v>1</v>
      </c>
      <c r="C198" s="1" t="s">
        <v>514</v>
      </c>
      <c r="D198" s="8">
        <v>341200.51</v>
      </c>
      <c r="E198" s="13" t="s">
        <v>519</v>
      </c>
      <c r="F198" s="9" t="s">
        <v>861</v>
      </c>
    </row>
    <row r="199" spans="1:6" x14ac:dyDescent="0.3">
      <c r="A199" s="1" t="s">
        <v>324</v>
      </c>
      <c r="B199" s="7">
        <v>1</v>
      </c>
      <c r="C199" s="1" t="s">
        <v>514</v>
      </c>
      <c r="D199" s="8">
        <v>309897.59999999998</v>
      </c>
      <c r="E199" s="13" t="s">
        <v>520</v>
      </c>
      <c r="F199" s="9" t="s">
        <v>130</v>
      </c>
    </row>
    <row r="200" spans="1:6" x14ac:dyDescent="0.3">
      <c r="A200" s="1" t="s">
        <v>325</v>
      </c>
      <c r="B200" s="7">
        <v>4</v>
      </c>
      <c r="C200" s="1" t="s">
        <v>514</v>
      </c>
      <c r="D200" s="8">
        <v>229809.18</v>
      </c>
      <c r="E200" s="1" t="s">
        <v>521</v>
      </c>
      <c r="F200" s="9">
        <v>0</v>
      </c>
    </row>
    <row r="201" spans="1:6" x14ac:dyDescent="0.3">
      <c r="A201" s="1" t="s">
        <v>322</v>
      </c>
      <c r="B201" s="7">
        <v>1</v>
      </c>
      <c r="C201" s="1" t="s">
        <v>514</v>
      </c>
      <c r="D201" s="8">
        <v>486157</v>
      </c>
      <c r="E201" s="1" t="s">
        <v>522</v>
      </c>
      <c r="F201" s="9" t="s">
        <v>70</v>
      </c>
    </row>
    <row r="202" spans="1:6" x14ac:dyDescent="0.3">
      <c r="A202" s="1" t="s">
        <v>326</v>
      </c>
      <c r="B202" s="7">
        <v>1</v>
      </c>
      <c r="C202" s="1" t="s">
        <v>514</v>
      </c>
      <c r="D202" s="8">
        <v>221494</v>
      </c>
      <c r="E202" s="1" t="s">
        <v>523</v>
      </c>
      <c r="F202" s="9" t="s">
        <v>70</v>
      </c>
    </row>
    <row r="203" spans="1:6" x14ac:dyDescent="0.3">
      <c r="A203" s="1" t="s">
        <v>327</v>
      </c>
      <c r="B203" s="7">
        <v>4</v>
      </c>
      <c r="C203" s="1" t="s">
        <v>514</v>
      </c>
      <c r="D203" s="8">
        <v>1805304</v>
      </c>
      <c r="E203" s="1" t="s">
        <v>524</v>
      </c>
      <c r="F203" s="9" t="s">
        <v>862</v>
      </c>
    </row>
    <row r="204" spans="1:6" x14ac:dyDescent="0.3">
      <c r="A204" s="1" t="s">
        <v>328</v>
      </c>
      <c r="B204" s="7">
        <v>1</v>
      </c>
      <c r="C204" s="1" t="s">
        <v>514</v>
      </c>
      <c r="D204" s="8">
        <v>2399802.6</v>
      </c>
      <c r="E204" s="1" t="s">
        <v>525</v>
      </c>
      <c r="F204" s="9" t="s">
        <v>86</v>
      </c>
    </row>
    <row r="205" spans="1:6" x14ac:dyDescent="0.3">
      <c r="A205" s="1" t="s">
        <v>329</v>
      </c>
      <c r="B205" s="7">
        <v>1</v>
      </c>
      <c r="C205" s="1" t="s">
        <v>514</v>
      </c>
      <c r="D205" s="8">
        <v>1915607.89</v>
      </c>
      <c r="E205" s="1" t="s">
        <v>526</v>
      </c>
      <c r="F205" s="9" t="s">
        <v>130</v>
      </c>
    </row>
    <row r="206" spans="1:6" x14ac:dyDescent="0.3">
      <c r="A206" s="1" t="s">
        <v>330</v>
      </c>
      <c r="B206" s="7">
        <v>1</v>
      </c>
      <c r="C206" s="1" t="s">
        <v>514</v>
      </c>
      <c r="D206" s="8">
        <v>6120844.6799999997</v>
      </c>
      <c r="E206" s="1" t="s">
        <v>527</v>
      </c>
      <c r="F206" s="9" t="s">
        <v>86</v>
      </c>
    </row>
    <row r="207" spans="1:6" x14ac:dyDescent="0.3">
      <c r="A207" s="1" t="s">
        <v>331</v>
      </c>
      <c r="B207" s="7">
        <v>1</v>
      </c>
      <c r="C207" s="1" t="s">
        <v>514</v>
      </c>
      <c r="D207" s="8">
        <v>1964475.36</v>
      </c>
      <c r="E207" s="1" t="s">
        <v>528</v>
      </c>
      <c r="F207" s="9" t="s">
        <v>130</v>
      </c>
    </row>
    <row r="208" spans="1:6" x14ac:dyDescent="0.3">
      <c r="A208" s="1" t="s">
        <v>332</v>
      </c>
      <c r="B208" s="7">
        <v>0</v>
      </c>
      <c r="C208" s="1" t="s">
        <v>514</v>
      </c>
      <c r="D208" s="8">
        <v>17242.060000000001</v>
      </c>
      <c r="E208" s="1" t="s">
        <v>529</v>
      </c>
      <c r="F208" s="9">
        <v>0</v>
      </c>
    </row>
    <row r="209" spans="1:6" x14ac:dyDescent="0.3">
      <c r="A209" s="1" t="s">
        <v>333</v>
      </c>
      <c r="B209" s="7">
        <v>1</v>
      </c>
      <c r="C209" s="1" t="s">
        <v>514</v>
      </c>
      <c r="D209" s="8">
        <v>86791.05</v>
      </c>
      <c r="E209" s="1" t="s">
        <v>530</v>
      </c>
      <c r="F209" s="9" t="s">
        <v>859</v>
      </c>
    </row>
    <row r="210" spans="1:6" x14ac:dyDescent="0.3">
      <c r="A210" s="1" t="s">
        <v>334</v>
      </c>
      <c r="B210" s="7">
        <v>4</v>
      </c>
      <c r="C210" s="1" t="s">
        <v>514</v>
      </c>
      <c r="D210" s="8">
        <v>275362.46999999997</v>
      </c>
      <c r="E210" s="1" t="s">
        <v>531</v>
      </c>
      <c r="F210" s="9" t="s">
        <v>862</v>
      </c>
    </row>
    <row r="211" spans="1:6" x14ac:dyDescent="0.3">
      <c r="A211" s="1" t="s">
        <v>335</v>
      </c>
      <c r="B211" s="7">
        <v>4</v>
      </c>
      <c r="C211" s="1" t="s">
        <v>514</v>
      </c>
      <c r="D211" s="8">
        <v>53431.299999999996</v>
      </c>
      <c r="E211" s="1" t="s">
        <v>532</v>
      </c>
      <c r="F211" s="9" t="s">
        <v>863</v>
      </c>
    </row>
    <row r="212" spans="1:6" x14ac:dyDescent="0.3">
      <c r="A212" s="1" t="s">
        <v>336</v>
      </c>
      <c r="B212" s="7">
        <v>1</v>
      </c>
      <c r="C212" s="1" t="s">
        <v>514</v>
      </c>
      <c r="D212" s="8">
        <v>267905</v>
      </c>
      <c r="E212" s="1" t="s">
        <v>533</v>
      </c>
      <c r="F212" s="9" t="s">
        <v>70</v>
      </c>
    </row>
    <row r="213" spans="1:6" x14ac:dyDescent="0.3">
      <c r="A213" s="1" t="s">
        <v>337</v>
      </c>
      <c r="B213" s="7">
        <v>1</v>
      </c>
      <c r="C213" s="1" t="s">
        <v>514</v>
      </c>
      <c r="D213" s="8">
        <v>294350</v>
      </c>
      <c r="E213" s="1" t="s">
        <v>534</v>
      </c>
      <c r="F213" s="9" t="s">
        <v>864</v>
      </c>
    </row>
    <row r="214" spans="1:6" x14ac:dyDescent="0.3">
      <c r="A214" s="1" t="s">
        <v>338</v>
      </c>
      <c r="B214" s="7">
        <v>1</v>
      </c>
      <c r="C214" s="1" t="s">
        <v>514</v>
      </c>
      <c r="D214" s="8">
        <v>268277.51</v>
      </c>
      <c r="E214" s="1" t="s">
        <v>535</v>
      </c>
      <c r="F214" s="9" t="s">
        <v>863</v>
      </c>
    </row>
    <row r="215" spans="1:6" x14ac:dyDescent="0.3">
      <c r="A215" s="1" t="s">
        <v>339</v>
      </c>
      <c r="B215" s="7">
        <v>1</v>
      </c>
      <c r="C215" s="1" t="s">
        <v>514</v>
      </c>
      <c r="D215" s="8">
        <v>177127.5</v>
      </c>
      <c r="E215" s="1" t="s">
        <v>536</v>
      </c>
      <c r="F215" s="9" t="s">
        <v>70</v>
      </c>
    </row>
    <row r="216" spans="1:6" x14ac:dyDescent="0.3">
      <c r="A216" s="1" t="s">
        <v>340</v>
      </c>
      <c r="B216" s="7">
        <v>2</v>
      </c>
      <c r="C216" s="1" t="s">
        <v>514</v>
      </c>
      <c r="D216" s="8">
        <v>768342.4</v>
      </c>
      <c r="E216" s="1" t="s">
        <v>537</v>
      </c>
      <c r="F216" s="9" t="s">
        <v>863</v>
      </c>
    </row>
    <row r="217" spans="1:6" x14ac:dyDescent="0.3">
      <c r="A217" s="1" t="s">
        <v>341</v>
      </c>
      <c r="B217" s="7">
        <v>3</v>
      </c>
      <c r="C217" s="1" t="s">
        <v>514</v>
      </c>
      <c r="D217" s="8">
        <v>94612</v>
      </c>
      <c r="E217" s="1" t="s">
        <v>538</v>
      </c>
      <c r="F217" s="9" t="s">
        <v>130</v>
      </c>
    </row>
    <row r="218" spans="1:6" x14ac:dyDescent="0.3">
      <c r="A218" s="1" t="s">
        <v>341</v>
      </c>
      <c r="B218" s="7">
        <v>3</v>
      </c>
      <c r="C218" s="1" t="s">
        <v>514</v>
      </c>
      <c r="D218" s="8">
        <v>166744.20000000001</v>
      </c>
      <c r="E218" s="1" t="s">
        <v>539</v>
      </c>
      <c r="F218" s="9" t="s">
        <v>130</v>
      </c>
    </row>
    <row r="219" spans="1:6" x14ac:dyDescent="0.3">
      <c r="A219" s="1" t="s">
        <v>342</v>
      </c>
      <c r="B219" s="7">
        <v>2</v>
      </c>
      <c r="C219" s="1" t="s">
        <v>514</v>
      </c>
      <c r="D219" s="8">
        <v>378480</v>
      </c>
      <c r="E219" s="1" t="s">
        <v>540</v>
      </c>
      <c r="F219" s="9" t="s">
        <v>160</v>
      </c>
    </row>
    <row r="220" spans="1:6" x14ac:dyDescent="0.3">
      <c r="A220" s="1" t="s">
        <v>343</v>
      </c>
      <c r="B220" s="7">
        <v>1</v>
      </c>
      <c r="C220" s="1" t="s">
        <v>514</v>
      </c>
      <c r="D220" s="8">
        <v>370301.87</v>
      </c>
      <c r="E220" s="1" t="s">
        <v>541</v>
      </c>
      <c r="F220" s="9" t="s">
        <v>865</v>
      </c>
    </row>
    <row r="221" spans="1:6" x14ac:dyDescent="0.3">
      <c r="A221" s="1" t="s">
        <v>338</v>
      </c>
      <c r="B221" s="7">
        <v>1</v>
      </c>
      <c r="C221" s="1" t="s">
        <v>514</v>
      </c>
      <c r="D221" s="8">
        <v>476360.17</v>
      </c>
      <c r="E221" s="1" t="s">
        <v>542</v>
      </c>
      <c r="F221" s="9" t="s">
        <v>863</v>
      </c>
    </row>
    <row r="222" spans="1:6" x14ac:dyDescent="0.3">
      <c r="A222" s="1" t="s">
        <v>344</v>
      </c>
      <c r="B222" s="7">
        <v>1</v>
      </c>
      <c r="C222" s="1" t="s">
        <v>514</v>
      </c>
      <c r="D222" s="8">
        <v>46700.38</v>
      </c>
      <c r="E222" s="1" t="s">
        <v>543</v>
      </c>
      <c r="F222" s="9" t="s">
        <v>130</v>
      </c>
    </row>
    <row r="223" spans="1:6" x14ac:dyDescent="0.3">
      <c r="A223" s="1" t="s">
        <v>345</v>
      </c>
      <c r="B223" s="7">
        <v>0</v>
      </c>
      <c r="C223" s="1" t="s">
        <v>514</v>
      </c>
      <c r="D223" s="8">
        <v>671429.48</v>
      </c>
      <c r="E223" s="1" t="s">
        <v>544</v>
      </c>
      <c r="F223" s="9" t="s">
        <v>866</v>
      </c>
    </row>
    <row r="224" spans="1:6" x14ac:dyDescent="0.3">
      <c r="A224" s="1" t="s">
        <v>346</v>
      </c>
      <c r="B224" s="7">
        <v>1</v>
      </c>
      <c r="C224" s="1" t="s">
        <v>514</v>
      </c>
      <c r="D224" s="8">
        <v>11243.52</v>
      </c>
      <c r="E224" s="1" t="s">
        <v>545</v>
      </c>
      <c r="F224" s="9" t="s">
        <v>867</v>
      </c>
    </row>
    <row r="225" spans="1:6" x14ac:dyDescent="0.3">
      <c r="A225" s="1" t="s">
        <v>338</v>
      </c>
      <c r="B225" s="7">
        <v>1</v>
      </c>
      <c r="C225" s="1" t="s">
        <v>514</v>
      </c>
      <c r="D225" s="8">
        <v>297999.38</v>
      </c>
      <c r="E225" s="1" t="s">
        <v>546</v>
      </c>
      <c r="F225" s="9" t="s">
        <v>863</v>
      </c>
    </row>
    <row r="226" spans="1:6" x14ac:dyDescent="0.3">
      <c r="A226" s="1" t="s">
        <v>347</v>
      </c>
      <c r="B226" s="7">
        <v>0</v>
      </c>
      <c r="C226" s="1" t="s">
        <v>514</v>
      </c>
      <c r="D226" s="8">
        <v>422749.4</v>
      </c>
      <c r="E226" s="1" t="s">
        <v>547</v>
      </c>
      <c r="F226" s="9" t="s">
        <v>58</v>
      </c>
    </row>
    <row r="227" spans="1:6" x14ac:dyDescent="0.3">
      <c r="A227" s="1" t="s">
        <v>348</v>
      </c>
      <c r="B227" s="7">
        <v>2</v>
      </c>
      <c r="C227" s="1" t="s">
        <v>514</v>
      </c>
      <c r="D227" s="8">
        <v>239865.86</v>
      </c>
      <c r="E227" s="1" t="s">
        <v>548</v>
      </c>
      <c r="F227" s="9" t="s">
        <v>868</v>
      </c>
    </row>
    <row r="228" spans="1:6" x14ac:dyDescent="0.3">
      <c r="A228" s="1" t="s">
        <v>349</v>
      </c>
      <c r="B228" s="7">
        <v>4</v>
      </c>
      <c r="C228" s="1" t="s">
        <v>514</v>
      </c>
      <c r="D228" s="8">
        <v>175468.28</v>
      </c>
      <c r="E228" s="1" t="s">
        <v>549</v>
      </c>
      <c r="F228" s="9" t="s">
        <v>862</v>
      </c>
    </row>
    <row r="229" spans="1:6" x14ac:dyDescent="0.3">
      <c r="A229" s="1" t="s">
        <v>350</v>
      </c>
      <c r="B229" s="7">
        <v>0</v>
      </c>
      <c r="C229" s="1" t="s">
        <v>514</v>
      </c>
      <c r="D229" s="8">
        <v>188069.11</v>
      </c>
      <c r="E229" s="1" t="s">
        <v>550</v>
      </c>
      <c r="F229" s="9" t="s">
        <v>866</v>
      </c>
    </row>
    <row r="230" spans="1:6" x14ac:dyDescent="0.3">
      <c r="A230" s="1" t="s">
        <v>351</v>
      </c>
      <c r="B230" s="7">
        <v>0</v>
      </c>
      <c r="C230" s="1" t="s">
        <v>514</v>
      </c>
      <c r="D230" s="8">
        <v>361415</v>
      </c>
      <c r="E230" s="1" t="s">
        <v>551</v>
      </c>
      <c r="F230" s="9" t="s">
        <v>70</v>
      </c>
    </row>
    <row r="231" spans="1:6" x14ac:dyDescent="0.3">
      <c r="A231" s="1" t="s">
        <v>352</v>
      </c>
      <c r="B231" s="7">
        <v>1</v>
      </c>
      <c r="C231" s="1" t="s">
        <v>514</v>
      </c>
      <c r="D231" s="8">
        <v>2014647.9</v>
      </c>
      <c r="E231" s="1" t="s">
        <v>552</v>
      </c>
      <c r="F231" s="9" t="s">
        <v>869</v>
      </c>
    </row>
    <row r="232" spans="1:6" x14ac:dyDescent="0.3">
      <c r="A232" s="1" t="s">
        <v>353</v>
      </c>
      <c r="B232" s="7">
        <v>4</v>
      </c>
      <c r="C232" s="1" t="s">
        <v>514</v>
      </c>
      <c r="D232" s="8">
        <v>328445.40000000002</v>
      </c>
      <c r="E232" s="1" t="s">
        <v>553</v>
      </c>
      <c r="F232" s="9" t="s">
        <v>863</v>
      </c>
    </row>
    <row r="233" spans="1:6" x14ac:dyDescent="0.3">
      <c r="A233" s="1" t="s">
        <v>338</v>
      </c>
      <c r="B233" s="7">
        <v>1</v>
      </c>
      <c r="C233" s="1" t="s">
        <v>514</v>
      </c>
      <c r="D233" s="8">
        <v>2257413</v>
      </c>
      <c r="E233" s="1" t="s">
        <v>554</v>
      </c>
      <c r="F233" s="9" t="s">
        <v>863</v>
      </c>
    </row>
    <row r="234" spans="1:6" x14ac:dyDescent="0.3">
      <c r="A234" s="1" t="s">
        <v>354</v>
      </c>
      <c r="B234" s="7">
        <v>0</v>
      </c>
      <c r="C234" s="1" t="s">
        <v>514</v>
      </c>
      <c r="D234" s="8">
        <v>120920.96000000001</v>
      </c>
      <c r="E234" s="1" t="s">
        <v>555</v>
      </c>
      <c r="F234" s="9" t="s">
        <v>870</v>
      </c>
    </row>
    <row r="235" spans="1:6" x14ac:dyDescent="0.3">
      <c r="A235" s="1" t="s">
        <v>344</v>
      </c>
      <c r="B235" s="7">
        <v>1</v>
      </c>
      <c r="C235" s="1" t="s">
        <v>514</v>
      </c>
      <c r="D235" s="8">
        <v>1358925.73</v>
      </c>
      <c r="E235" s="1" t="s">
        <v>556</v>
      </c>
      <c r="F235" s="9" t="s">
        <v>130</v>
      </c>
    </row>
    <row r="236" spans="1:6" x14ac:dyDescent="0.3">
      <c r="A236" s="1" t="s">
        <v>338</v>
      </c>
      <c r="B236" s="7">
        <v>1</v>
      </c>
      <c r="C236" s="1" t="s">
        <v>514</v>
      </c>
      <c r="D236" s="8">
        <v>817826.33</v>
      </c>
      <c r="E236" s="1" t="s">
        <v>557</v>
      </c>
      <c r="F236" s="9" t="s">
        <v>863</v>
      </c>
    </row>
    <row r="237" spans="1:6" x14ac:dyDescent="0.3">
      <c r="A237" s="1" t="s">
        <v>351</v>
      </c>
      <c r="B237" s="7">
        <v>1</v>
      </c>
      <c r="C237" s="1" t="s">
        <v>514</v>
      </c>
      <c r="D237" s="8">
        <v>360508</v>
      </c>
      <c r="E237" s="1" t="s">
        <v>558</v>
      </c>
      <c r="F237" s="9" t="s">
        <v>70</v>
      </c>
    </row>
    <row r="238" spans="1:6" x14ac:dyDescent="0.3">
      <c r="A238" s="1" t="s">
        <v>319</v>
      </c>
      <c r="B238" s="7">
        <v>3</v>
      </c>
      <c r="C238" s="1" t="s">
        <v>514</v>
      </c>
      <c r="D238" s="8">
        <v>545289.6</v>
      </c>
      <c r="E238" s="1" t="s">
        <v>559</v>
      </c>
      <c r="F238" s="9" t="s">
        <v>858</v>
      </c>
    </row>
    <row r="239" spans="1:6" x14ac:dyDescent="0.3">
      <c r="A239" s="1" t="s">
        <v>355</v>
      </c>
      <c r="B239" s="7">
        <v>8</v>
      </c>
      <c r="C239" s="1" t="s">
        <v>514</v>
      </c>
      <c r="D239" s="8">
        <v>34250.980000000003</v>
      </c>
      <c r="E239" s="1" t="s">
        <v>560</v>
      </c>
      <c r="F239" s="9" t="s">
        <v>41</v>
      </c>
    </row>
    <row r="240" spans="1:6" x14ac:dyDescent="0.3">
      <c r="A240" s="1" t="s">
        <v>356</v>
      </c>
      <c r="B240" s="7">
        <v>3</v>
      </c>
      <c r="C240" s="1" t="s">
        <v>514</v>
      </c>
      <c r="D240" s="8">
        <v>527.25</v>
      </c>
      <c r="E240" s="1" t="s">
        <v>561</v>
      </c>
      <c r="F240" s="9" t="s">
        <v>861</v>
      </c>
    </row>
    <row r="241" spans="1:6" x14ac:dyDescent="0.3">
      <c r="A241" s="1" t="s">
        <v>318</v>
      </c>
      <c r="B241" s="7">
        <v>1</v>
      </c>
      <c r="C241" s="1" t="s">
        <v>514</v>
      </c>
      <c r="D241" s="8">
        <v>1603929</v>
      </c>
      <c r="E241" s="1" t="s">
        <v>562</v>
      </c>
      <c r="F241" s="9">
        <v>0</v>
      </c>
    </row>
    <row r="242" spans="1:6" x14ac:dyDescent="0.3">
      <c r="A242" s="1" t="s">
        <v>357</v>
      </c>
      <c r="B242" s="7">
        <v>0</v>
      </c>
      <c r="C242" s="1" t="s">
        <v>514</v>
      </c>
      <c r="D242" s="8">
        <v>2967</v>
      </c>
      <c r="E242" s="1" t="s">
        <v>563</v>
      </c>
      <c r="F242" s="9" t="s">
        <v>70</v>
      </c>
    </row>
    <row r="243" spans="1:6" x14ac:dyDescent="0.3">
      <c r="A243" s="1" t="s">
        <v>358</v>
      </c>
      <c r="B243" s="7">
        <v>0</v>
      </c>
      <c r="C243" s="1" t="s">
        <v>514</v>
      </c>
      <c r="D243" s="8">
        <v>39617.39</v>
      </c>
      <c r="E243" s="1" t="s">
        <v>564</v>
      </c>
      <c r="F243" s="9" t="s">
        <v>866</v>
      </c>
    </row>
    <row r="244" spans="1:6" x14ac:dyDescent="0.3">
      <c r="A244" s="1" t="s">
        <v>359</v>
      </c>
      <c r="B244" s="7">
        <v>1</v>
      </c>
      <c r="C244" s="1" t="s">
        <v>514</v>
      </c>
      <c r="D244" s="8">
        <v>6007.01</v>
      </c>
      <c r="E244" s="1" t="s">
        <v>565</v>
      </c>
      <c r="F244" s="9" t="s">
        <v>871</v>
      </c>
    </row>
    <row r="245" spans="1:6" x14ac:dyDescent="0.3">
      <c r="A245" s="1" t="s">
        <v>360</v>
      </c>
      <c r="B245" s="7">
        <v>1</v>
      </c>
      <c r="C245" s="1" t="s">
        <v>514</v>
      </c>
      <c r="D245" s="8">
        <v>1602.27</v>
      </c>
      <c r="E245" s="1" t="s">
        <v>566</v>
      </c>
      <c r="F245" s="9" t="s">
        <v>130</v>
      </c>
    </row>
    <row r="246" spans="1:6" x14ac:dyDescent="0.3">
      <c r="A246" s="1" t="s">
        <v>360</v>
      </c>
      <c r="B246" s="7">
        <v>1</v>
      </c>
      <c r="C246" s="1" t="s">
        <v>514</v>
      </c>
      <c r="D246" s="8">
        <v>3078</v>
      </c>
      <c r="E246" s="1" t="s">
        <v>567</v>
      </c>
      <c r="F246" s="9" t="s">
        <v>130</v>
      </c>
    </row>
    <row r="247" spans="1:6" x14ac:dyDescent="0.3">
      <c r="A247" s="1" t="s">
        <v>360</v>
      </c>
      <c r="B247" s="7">
        <v>1</v>
      </c>
      <c r="C247" s="1" t="s">
        <v>514</v>
      </c>
      <c r="D247" s="8">
        <v>1419.3</v>
      </c>
      <c r="E247" s="1" t="s">
        <v>568</v>
      </c>
      <c r="F247" s="9" t="s">
        <v>130</v>
      </c>
    </row>
    <row r="248" spans="1:6" x14ac:dyDescent="0.3">
      <c r="A248" s="1" t="s">
        <v>361</v>
      </c>
      <c r="B248" s="7">
        <v>0</v>
      </c>
      <c r="C248" s="1" t="s">
        <v>514</v>
      </c>
      <c r="D248" s="8">
        <v>900</v>
      </c>
      <c r="E248" s="1" t="s">
        <v>569</v>
      </c>
      <c r="F248" s="9" t="s">
        <v>872</v>
      </c>
    </row>
    <row r="249" spans="1:6" x14ac:dyDescent="0.3">
      <c r="A249" s="1" t="s">
        <v>362</v>
      </c>
      <c r="B249" s="7">
        <v>1</v>
      </c>
      <c r="C249" s="1" t="s">
        <v>514</v>
      </c>
      <c r="D249" s="8">
        <v>2750</v>
      </c>
      <c r="E249" s="1" t="s">
        <v>570</v>
      </c>
      <c r="F249" s="9">
        <v>0</v>
      </c>
    </row>
    <row r="250" spans="1:6" x14ac:dyDescent="0.3">
      <c r="A250" s="1" t="s">
        <v>363</v>
      </c>
      <c r="B250" s="7">
        <v>1</v>
      </c>
      <c r="C250" s="1" t="s">
        <v>514</v>
      </c>
      <c r="D250" s="8">
        <v>11500</v>
      </c>
      <c r="E250" s="1" t="s">
        <v>571</v>
      </c>
      <c r="F250" s="9">
        <v>0</v>
      </c>
    </row>
    <row r="251" spans="1:6" x14ac:dyDescent="0.3">
      <c r="A251" s="1" t="s">
        <v>364</v>
      </c>
      <c r="B251" s="7">
        <v>1</v>
      </c>
      <c r="C251" s="1" t="s">
        <v>514</v>
      </c>
      <c r="D251" s="8">
        <v>27531</v>
      </c>
      <c r="E251" s="1" t="s">
        <v>572</v>
      </c>
      <c r="F251" s="9">
        <v>0</v>
      </c>
    </row>
    <row r="252" spans="1:6" x14ac:dyDescent="0.3">
      <c r="A252" s="1" t="s">
        <v>365</v>
      </c>
      <c r="B252" s="7">
        <v>1</v>
      </c>
      <c r="C252" s="1" t="s">
        <v>514</v>
      </c>
      <c r="D252" s="8">
        <v>31061.5</v>
      </c>
      <c r="E252" s="1" t="s">
        <v>573</v>
      </c>
      <c r="F252" s="9" t="s">
        <v>873</v>
      </c>
    </row>
    <row r="253" spans="1:6" x14ac:dyDescent="0.3">
      <c r="A253" s="1" t="s">
        <v>365</v>
      </c>
      <c r="B253" s="7">
        <v>1</v>
      </c>
      <c r="C253" s="1" t="s">
        <v>514</v>
      </c>
      <c r="D253" s="8">
        <v>42836.98</v>
      </c>
      <c r="E253" s="1" t="s">
        <v>574</v>
      </c>
      <c r="F253" s="9" t="s">
        <v>863</v>
      </c>
    </row>
    <row r="254" spans="1:6" x14ac:dyDescent="0.3">
      <c r="A254" s="1" t="s">
        <v>366</v>
      </c>
      <c r="B254" s="7">
        <v>1</v>
      </c>
      <c r="C254" s="1" t="s">
        <v>514</v>
      </c>
      <c r="D254" s="8">
        <v>114963.33</v>
      </c>
      <c r="E254" s="1" t="s">
        <v>575</v>
      </c>
      <c r="F254" s="9" t="s">
        <v>58</v>
      </c>
    </row>
    <row r="255" spans="1:6" x14ac:dyDescent="0.3">
      <c r="A255" s="1" t="s">
        <v>360</v>
      </c>
      <c r="B255" s="7">
        <v>1</v>
      </c>
      <c r="C255" s="1" t="s">
        <v>514</v>
      </c>
      <c r="D255" s="8">
        <v>40834.800000000003</v>
      </c>
      <c r="E255" s="1" t="s">
        <v>576</v>
      </c>
      <c r="F255" s="9" t="s">
        <v>130</v>
      </c>
    </row>
    <row r="256" spans="1:6" x14ac:dyDescent="0.3">
      <c r="A256" s="1" t="s">
        <v>360</v>
      </c>
      <c r="B256" s="7">
        <v>1</v>
      </c>
      <c r="C256" s="1" t="s">
        <v>514</v>
      </c>
      <c r="D256" s="8">
        <v>84857.67</v>
      </c>
      <c r="E256" s="1" t="s">
        <v>577</v>
      </c>
      <c r="F256" s="9" t="s">
        <v>130</v>
      </c>
    </row>
    <row r="257" spans="1:6" x14ac:dyDescent="0.3">
      <c r="A257" s="1" t="s">
        <v>362</v>
      </c>
      <c r="B257" s="7">
        <v>1</v>
      </c>
      <c r="C257" s="1" t="s">
        <v>514</v>
      </c>
      <c r="D257" s="8">
        <v>71200</v>
      </c>
      <c r="E257" s="1" t="s">
        <v>578</v>
      </c>
      <c r="F257" s="9">
        <v>0</v>
      </c>
    </row>
    <row r="258" spans="1:6" x14ac:dyDescent="0.3">
      <c r="A258" s="1" t="s">
        <v>367</v>
      </c>
      <c r="B258" s="7">
        <v>1</v>
      </c>
      <c r="C258" s="1" t="s">
        <v>514</v>
      </c>
      <c r="D258" s="8">
        <v>134746.21</v>
      </c>
      <c r="E258" s="1" t="s">
        <v>579</v>
      </c>
      <c r="F258" s="9">
        <v>0</v>
      </c>
    </row>
    <row r="259" spans="1:6" x14ac:dyDescent="0.3">
      <c r="A259" s="1" t="s">
        <v>361</v>
      </c>
      <c r="B259" s="7">
        <v>0</v>
      </c>
      <c r="C259" s="1" t="s">
        <v>514</v>
      </c>
      <c r="D259" s="8">
        <v>32000</v>
      </c>
      <c r="E259" s="1" t="s">
        <v>580</v>
      </c>
      <c r="F259" s="9" t="s">
        <v>874</v>
      </c>
    </row>
    <row r="260" spans="1:6" x14ac:dyDescent="0.3">
      <c r="A260" s="1" t="s">
        <v>360</v>
      </c>
      <c r="B260" s="7">
        <v>1</v>
      </c>
      <c r="C260" s="1" t="s">
        <v>514</v>
      </c>
      <c r="D260" s="8">
        <v>56523.839999999997</v>
      </c>
      <c r="E260" s="1" t="s">
        <v>581</v>
      </c>
      <c r="F260" s="9" t="s">
        <v>130</v>
      </c>
    </row>
    <row r="261" spans="1:6" x14ac:dyDescent="0.3">
      <c r="A261" s="1" t="s">
        <v>368</v>
      </c>
      <c r="B261" s="7">
        <v>4</v>
      </c>
      <c r="C261" s="1" t="s">
        <v>514</v>
      </c>
      <c r="D261" s="8">
        <v>3126.3</v>
      </c>
      <c r="E261" s="1" t="s">
        <v>582</v>
      </c>
      <c r="F261" s="9" t="s">
        <v>871</v>
      </c>
    </row>
    <row r="262" spans="1:6" x14ac:dyDescent="0.3">
      <c r="A262" s="1" t="s">
        <v>369</v>
      </c>
      <c r="B262" s="7">
        <v>0</v>
      </c>
      <c r="C262" s="1" t="s">
        <v>514</v>
      </c>
      <c r="D262" s="8">
        <v>21436.33</v>
      </c>
      <c r="E262" s="1" t="s">
        <v>583</v>
      </c>
      <c r="F262" s="9" t="s">
        <v>28</v>
      </c>
    </row>
    <row r="263" spans="1:6" x14ac:dyDescent="0.3">
      <c r="A263" s="1" t="s">
        <v>370</v>
      </c>
      <c r="B263" s="7">
        <v>2</v>
      </c>
      <c r="C263" s="1" t="s">
        <v>514</v>
      </c>
      <c r="D263" s="8">
        <v>69680.06</v>
      </c>
      <c r="E263" s="1" t="s">
        <v>584</v>
      </c>
      <c r="F263" s="9">
        <v>0</v>
      </c>
    </row>
    <row r="264" spans="1:6" x14ac:dyDescent="0.3">
      <c r="A264" s="1" t="s">
        <v>371</v>
      </c>
      <c r="B264" s="7">
        <v>1</v>
      </c>
      <c r="C264" s="1" t="s">
        <v>514</v>
      </c>
      <c r="D264" s="8">
        <v>509278.02</v>
      </c>
      <c r="E264" s="1" t="s">
        <v>585</v>
      </c>
      <c r="F264" s="9" t="s">
        <v>875</v>
      </c>
    </row>
    <row r="265" spans="1:6" x14ac:dyDescent="0.3">
      <c r="A265" s="1" t="s">
        <v>371</v>
      </c>
      <c r="B265" s="7">
        <v>1</v>
      </c>
      <c r="C265" s="1" t="s">
        <v>514</v>
      </c>
      <c r="D265" s="8">
        <v>236618.52</v>
      </c>
      <c r="E265" s="1" t="s">
        <v>586</v>
      </c>
      <c r="F265" s="9" t="s">
        <v>875</v>
      </c>
    </row>
    <row r="266" spans="1:6" x14ac:dyDescent="0.3">
      <c r="A266" s="1" t="s">
        <v>8</v>
      </c>
      <c r="B266" s="7">
        <v>4</v>
      </c>
      <c r="C266" s="1" t="s">
        <v>514</v>
      </c>
      <c r="D266" s="8">
        <v>8945.58</v>
      </c>
      <c r="E266" s="1" t="s">
        <v>587</v>
      </c>
      <c r="F266" s="9">
        <v>4</v>
      </c>
    </row>
    <row r="267" spans="1:6" x14ac:dyDescent="0.3">
      <c r="A267" s="1" t="s">
        <v>372</v>
      </c>
      <c r="B267" s="7">
        <v>1</v>
      </c>
      <c r="C267" s="1" t="s">
        <v>514</v>
      </c>
      <c r="D267" s="8">
        <v>2468792.46</v>
      </c>
      <c r="E267" s="1" t="s">
        <v>588</v>
      </c>
      <c r="F267" s="9" t="s">
        <v>86</v>
      </c>
    </row>
    <row r="268" spans="1:6" x14ac:dyDescent="0.3">
      <c r="A268" s="1" t="s">
        <v>373</v>
      </c>
      <c r="B268" s="7">
        <v>1</v>
      </c>
      <c r="C268" s="1" t="s">
        <v>514</v>
      </c>
      <c r="D268" s="8">
        <v>3229982.92</v>
      </c>
      <c r="E268" s="1" t="s">
        <v>589</v>
      </c>
      <c r="F268" s="9" t="s">
        <v>130</v>
      </c>
    </row>
    <row r="269" spans="1:6" x14ac:dyDescent="0.3">
      <c r="A269" s="1" t="s">
        <v>374</v>
      </c>
      <c r="B269" s="7">
        <v>0</v>
      </c>
      <c r="C269" s="1" t="s">
        <v>514</v>
      </c>
      <c r="D269" s="8">
        <v>12265540.08</v>
      </c>
      <c r="E269" s="1" t="s">
        <v>590</v>
      </c>
      <c r="F269" s="9" t="s">
        <v>876</v>
      </c>
    </row>
    <row r="270" spans="1:6" x14ac:dyDescent="0.3">
      <c r="A270" s="1" t="s">
        <v>375</v>
      </c>
      <c r="B270" s="7">
        <v>1</v>
      </c>
      <c r="C270" s="1" t="s">
        <v>514</v>
      </c>
      <c r="D270" s="8">
        <v>125182.69</v>
      </c>
      <c r="E270" s="1" t="s">
        <v>591</v>
      </c>
      <c r="F270" s="9"/>
    </row>
    <row r="271" spans="1:6" x14ac:dyDescent="0.3">
      <c r="A271" s="1" t="s">
        <v>376</v>
      </c>
      <c r="B271" s="7">
        <v>1</v>
      </c>
      <c r="C271" s="1" t="s">
        <v>514</v>
      </c>
      <c r="D271" s="8">
        <v>123154.24000000001</v>
      </c>
      <c r="E271" s="1" t="s">
        <v>592</v>
      </c>
      <c r="F271" s="9" t="s">
        <v>866</v>
      </c>
    </row>
    <row r="272" spans="1:6" x14ac:dyDescent="0.3">
      <c r="A272" s="1" t="s">
        <v>376</v>
      </c>
      <c r="B272" s="7">
        <v>1</v>
      </c>
      <c r="C272" s="1" t="s">
        <v>514</v>
      </c>
      <c r="D272" s="8">
        <v>149481.18</v>
      </c>
      <c r="E272" s="1" t="s">
        <v>593</v>
      </c>
      <c r="F272" s="9" t="s">
        <v>866</v>
      </c>
    </row>
    <row r="273" spans="1:6" x14ac:dyDescent="0.3">
      <c r="A273" s="1" t="s">
        <v>377</v>
      </c>
      <c r="B273" s="7">
        <v>0</v>
      </c>
      <c r="C273" s="1" t="s">
        <v>514</v>
      </c>
      <c r="D273" s="8">
        <v>164655.07999999999</v>
      </c>
      <c r="E273" s="1" t="s">
        <v>594</v>
      </c>
      <c r="F273" s="9" t="s">
        <v>44</v>
      </c>
    </row>
    <row r="274" spans="1:6" x14ac:dyDescent="0.3">
      <c r="A274" s="1" t="s">
        <v>378</v>
      </c>
      <c r="B274" s="7">
        <v>4</v>
      </c>
      <c r="C274" s="1" t="s">
        <v>514</v>
      </c>
      <c r="D274" s="8">
        <v>341969.01</v>
      </c>
      <c r="E274" s="1" t="s">
        <v>595</v>
      </c>
      <c r="F274" s="9">
        <v>0</v>
      </c>
    </row>
    <row r="275" spans="1:6" x14ac:dyDescent="0.3">
      <c r="A275" s="1" t="s">
        <v>378</v>
      </c>
      <c r="B275" s="7">
        <v>4</v>
      </c>
      <c r="C275" s="1" t="s">
        <v>514</v>
      </c>
      <c r="D275" s="8">
        <v>240080.64999999997</v>
      </c>
      <c r="E275" s="1" t="s">
        <v>596</v>
      </c>
      <c r="F275" s="9">
        <v>0</v>
      </c>
    </row>
    <row r="276" spans="1:6" x14ac:dyDescent="0.3">
      <c r="A276" s="1" t="s">
        <v>378</v>
      </c>
      <c r="B276" s="7">
        <v>4</v>
      </c>
      <c r="C276" s="1" t="s">
        <v>514</v>
      </c>
      <c r="D276" s="8">
        <v>875490.14999999991</v>
      </c>
      <c r="E276" s="1" t="s">
        <v>597</v>
      </c>
      <c r="F276" s="9">
        <v>0</v>
      </c>
    </row>
    <row r="277" spans="1:6" x14ac:dyDescent="0.3">
      <c r="A277" s="1" t="s">
        <v>379</v>
      </c>
      <c r="B277" s="7">
        <v>0</v>
      </c>
      <c r="C277" s="1" t="s">
        <v>514</v>
      </c>
      <c r="D277" s="8">
        <v>257738.04</v>
      </c>
      <c r="E277" s="1" t="s">
        <v>598</v>
      </c>
      <c r="F277" s="9" t="s">
        <v>877</v>
      </c>
    </row>
    <row r="278" spans="1:6" x14ac:dyDescent="0.3">
      <c r="A278" s="1" t="s">
        <v>380</v>
      </c>
      <c r="B278" s="7">
        <v>4</v>
      </c>
      <c r="C278" s="1" t="s">
        <v>514</v>
      </c>
      <c r="D278" s="8">
        <v>4184743.3299999996</v>
      </c>
      <c r="E278" s="1" t="s">
        <v>599</v>
      </c>
      <c r="F278" s="9">
        <v>4</v>
      </c>
    </row>
    <row r="279" spans="1:6" x14ac:dyDescent="0.3">
      <c r="A279" s="1" t="s">
        <v>381</v>
      </c>
      <c r="B279" s="7">
        <v>1</v>
      </c>
      <c r="C279" s="1" t="s">
        <v>514</v>
      </c>
      <c r="D279" s="8">
        <v>221976.71</v>
      </c>
      <c r="E279" s="1" t="s">
        <v>600</v>
      </c>
      <c r="F279" s="9" t="s">
        <v>878</v>
      </c>
    </row>
    <row r="280" spans="1:6" x14ac:dyDescent="0.3">
      <c r="A280" s="1" t="s">
        <v>382</v>
      </c>
      <c r="B280" s="7">
        <v>2</v>
      </c>
      <c r="C280" s="1" t="s">
        <v>514</v>
      </c>
      <c r="D280" s="8">
        <v>33884.400000000001</v>
      </c>
      <c r="E280" s="1" t="s">
        <v>601</v>
      </c>
      <c r="F280" s="9" t="s">
        <v>28</v>
      </c>
    </row>
    <row r="281" spans="1:6" x14ac:dyDescent="0.3">
      <c r="A281" s="1" t="s">
        <v>382</v>
      </c>
      <c r="B281" s="7">
        <v>2</v>
      </c>
      <c r="C281" s="1" t="s">
        <v>514</v>
      </c>
      <c r="D281" s="8">
        <v>128147.41</v>
      </c>
      <c r="E281" s="1" t="s">
        <v>602</v>
      </c>
      <c r="F281" s="9" t="s">
        <v>28</v>
      </c>
    </row>
    <row r="282" spans="1:6" x14ac:dyDescent="0.3">
      <c r="A282" s="1" t="s">
        <v>381</v>
      </c>
      <c r="B282" s="7">
        <v>1</v>
      </c>
      <c r="C282" s="1" t="s">
        <v>514</v>
      </c>
      <c r="D282" s="8">
        <v>51606.85</v>
      </c>
      <c r="E282" s="1" t="s">
        <v>603</v>
      </c>
      <c r="F282" s="9" t="s">
        <v>878</v>
      </c>
    </row>
    <row r="283" spans="1:6" x14ac:dyDescent="0.3">
      <c r="A283" s="1" t="s">
        <v>381</v>
      </c>
      <c r="B283" s="7">
        <v>1</v>
      </c>
      <c r="C283" s="1" t="s">
        <v>514</v>
      </c>
      <c r="D283" s="8">
        <v>62362.39</v>
      </c>
      <c r="E283" s="1" t="s">
        <v>604</v>
      </c>
      <c r="F283" s="9" t="s">
        <v>878</v>
      </c>
    </row>
    <row r="284" spans="1:6" x14ac:dyDescent="0.3">
      <c r="A284" s="1" t="s">
        <v>381</v>
      </c>
      <c r="B284" s="7">
        <v>1</v>
      </c>
      <c r="C284" s="1" t="s">
        <v>514</v>
      </c>
      <c r="D284" s="8">
        <v>26688.75</v>
      </c>
      <c r="E284" s="1" t="s">
        <v>605</v>
      </c>
      <c r="F284" s="9" t="s">
        <v>878</v>
      </c>
    </row>
    <row r="285" spans="1:6" x14ac:dyDescent="0.3">
      <c r="A285" s="1" t="s">
        <v>381</v>
      </c>
      <c r="B285" s="7">
        <v>1</v>
      </c>
      <c r="C285" s="1" t="s">
        <v>514</v>
      </c>
      <c r="D285" s="8">
        <v>26646.12</v>
      </c>
      <c r="E285" s="1" t="s">
        <v>606</v>
      </c>
      <c r="F285" s="9" t="s">
        <v>878</v>
      </c>
    </row>
    <row r="286" spans="1:6" x14ac:dyDescent="0.3">
      <c r="A286" s="1" t="s">
        <v>382</v>
      </c>
      <c r="B286" s="7">
        <v>2</v>
      </c>
      <c r="C286" s="1" t="s">
        <v>514</v>
      </c>
      <c r="D286" s="8">
        <v>247723.72</v>
      </c>
      <c r="E286" s="1" t="s">
        <v>607</v>
      </c>
      <c r="F286" s="9" t="s">
        <v>28</v>
      </c>
    </row>
    <row r="287" spans="1:6" x14ac:dyDescent="0.3">
      <c r="A287" s="1" t="s">
        <v>382</v>
      </c>
      <c r="B287" s="7">
        <v>2</v>
      </c>
      <c r="C287" s="1" t="s">
        <v>514</v>
      </c>
      <c r="D287" s="8">
        <v>32533.22</v>
      </c>
      <c r="E287" s="1" t="s">
        <v>608</v>
      </c>
      <c r="F287" s="9" t="s">
        <v>28</v>
      </c>
    </row>
    <row r="288" spans="1:6" x14ac:dyDescent="0.3">
      <c r="A288" s="1" t="s">
        <v>382</v>
      </c>
      <c r="B288" s="7">
        <v>2</v>
      </c>
      <c r="C288" s="1" t="s">
        <v>514</v>
      </c>
      <c r="D288" s="8">
        <v>34843.96</v>
      </c>
      <c r="E288" s="1" t="s">
        <v>609</v>
      </c>
      <c r="F288" s="9" t="s">
        <v>28</v>
      </c>
    </row>
    <row r="289" spans="1:6" x14ac:dyDescent="0.3">
      <c r="A289" s="1" t="s">
        <v>383</v>
      </c>
      <c r="B289" s="7">
        <v>4</v>
      </c>
      <c r="C289" s="1" t="s">
        <v>514</v>
      </c>
      <c r="D289" s="8">
        <v>170031.18</v>
      </c>
      <c r="E289" s="1" t="s">
        <v>610</v>
      </c>
      <c r="F289" s="9" t="s">
        <v>28</v>
      </c>
    </row>
    <row r="290" spans="1:6" x14ac:dyDescent="0.3">
      <c r="A290" s="1" t="s">
        <v>384</v>
      </c>
      <c r="B290" s="7">
        <v>1</v>
      </c>
      <c r="C290" s="1" t="s">
        <v>514</v>
      </c>
      <c r="D290" s="8">
        <v>443428.47</v>
      </c>
      <c r="E290" s="1" t="s">
        <v>611</v>
      </c>
      <c r="F290" s="9" t="s">
        <v>28</v>
      </c>
    </row>
    <row r="291" spans="1:6" x14ac:dyDescent="0.3">
      <c r="A291" s="1" t="s">
        <v>382</v>
      </c>
      <c r="B291" s="7">
        <v>2</v>
      </c>
      <c r="C291" s="1" t="s">
        <v>514</v>
      </c>
      <c r="D291" s="8">
        <v>257169.78</v>
      </c>
      <c r="E291" s="1" t="s">
        <v>612</v>
      </c>
      <c r="F291" s="9" t="s">
        <v>28</v>
      </c>
    </row>
    <row r="292" spans="1:6" x14ac:dyDescent="0.3">
      <c r="A292" s="1" t="s">
        <v>381</v>
      </c>
      <c r="B292" s="7">
        <v>1</v>
      </c>
      <c r="C292" s="1" t="s">
        <v>514</v>
      </c>
      <c r="D292" s="8">
        <v>66568.22</v>
      </c>
      <c r="E292" s="1" t="s">
        <v>613</v>
      </c>
      <c r="F292" s="9" t="s">
        <v>878</v>
      </c>
    </row>
    <row r="293" spans="1:6" x14ac:dyDescent="0.3">
      <c r="A293" s="1" t="s">
        <v>381</v>
      </c>
      <c r="B293" s="7">
        <v>1</v>
      </c>
      <c r="C293" s="1" t="s">
        <v>514</v>
      </c>
      <c r="D293" s="8">
        <v>40515.550000000003</v>
      </c>
      <c r="E293" s="1" t="s">
        <v>614</v>
      </c>
      <c r="F293" s="9" t="s">
        <v>878</v>
      </c>
    </row>
    <row r="294" spans="1:6" x14ac:dyDescent="0.3">
      <c r="A294" s="1" t="s">
        <v>382</v>
      </c>
      <c r="B294" s="7">
        <v>2</v>
      </c>
      <c r="C294" s="1" t="s">
        <v>514</v>
      </c>
      <c r="D294" s="8">
        <v>72118.5</v>
      </c>
      <c r="E294" s="1" t="s">
        <v>615</v>
      </c>
      <c r="F294" s="9" t="s">
        <v>28</v>
      </c>
    </row>
    <row r="295" spans="1:6" x14ac:dyDescent="0.3">
      <c r="A295" s="1" t="s">
        <v>381</v>
      </c>
      <c r="B295" s="7">
        <v>1</v>
      </c>
      <c r="C295" s="1" t="s">
        <v>514</v>
      </c>
      <c r="D295" s="8">
        <v>52917.15</v>
      </c>
      <c r="E295" s="1" t="s">
        <v>616</v>
      </c>
      <c r="F295" s="9" t="s">
        <v>878</v>
      </c>
    </row>
    <row r="296" spans="1:6" x14ac:dyDescent="0.3">
      <c r="A296" s="1" t="s">
        <v>381</v>
      </c>
      <c r="B296" s="7">
        <v>1</v>
      </c>
      <c r="C296" s="1" t="s">
        <v>514</v>
      </c>
      <c r="D296" s="8">
        <v>17584.22</v>
      </c>
      <c r="E296" s="1" t="s">
        <v>617</v>
      </c>
      <c r="F296" s="9" t="s">
        <v>878</v>
      </c>
    </row>
    <row r="297" spans="1:6" x14ac:dyDescent="0.3">
      <c r="A297" s="1" t="s">
        <v>380</v>
      </c>
      <c r="B297" s="7">
        <v>4</v>
      </c>
      <c r="C297" s="1" t="s">
        <v>514</v>
      </c>
      <c r="D297" s="8">
        <v>8888077.2299999986</v>
      </c>
      <c r="E297" s="1" t="s">
        <v>618</v>
      </c>
      <c r="F297" s="9">
        <v>4</v>
      </c>
    </row>
    <row r="298" spans="1:6" x14ac:dyDescent="0.3">
      <c r="A298" s="1" t="s">
        <v>381</v>
      </c>
      <c r="B298" s="7">
        <v>1</v>
      </c>
      <c r="C298" s="1" t="s">
        <v>514</v>
      </c>
      <c r="D298" s="8">
        <v>66342.850000000006</v>
      </c>
      <c r="E298" s="1" t="s">
        <v>619</v>
      </c>
      <c r="F298" s="9" t="s">
        <v>878</v>
      </c>
    </row>
    <row r="299" spans="1:6" x14ac:dyDescent="0.3">
      <c r="A299" s="1" t="s">
        <v>382</v>
      </c>
      <c r="B299" s="7">
        <v>2</v>
      </c>
      <c r="C299" s="1" t="s">
        <v>514</v>
      </c>
      <c r="D299" s="8">
        <v>330474.96999999997</v>
      </c>
      <c r="E299" s="1" t="s">
        <v>620</v>
      </c>
      <c r="F299" s="9" t="s">
        <v>28</v>
      </c>
    </row>
    <row r="300" spans="1:6" x14ac:dyDescent="0.3">
      <c r="A300" s="1" t="s">
        <v>381</v>
      </c>
      <c r="B300" s="7">
        <v>1</v>
      </c>
      <c r="C300" s="1" t="s">
        <v>514</v>
      </c>
      <c r="D300" s="8">
        <v>31644.560000000001</v>
      </c>
      <c r="E300" s="1" t="s">
        <v>621</v>
      </c>
      <c r="F300" s="9" t="s">
        <v>878</v>
      </c>
    </row>
    <row r="301" spans="1:6" x14ac:dyDescent="0.3">
      <c r="A301" s="1" t="s">
        <v>385</v>
      </c>
      <c r="B301" s="7">
        <v>4</v>
      </c>
      <c r="C301" s="1" t="s">
        <v>514</v>
      </c>
      <c r="D301" s="8">
        <v>603306.28</v>
      </c>
      <c r="E301" s="1" t="s">
        <v>622</v>
      </c>
      <c r="F301" s="9">
        <v>0</v>
      </c>
    </row>
    <row r="302" spans="1:6" x14ac:dyDescent="0.3">
      <c r="A302" s="1" t="s">
        <v>386</v>
      </c>
      <c r="B302" s="7">
        <v>7</v>
      </c>
      <c r="C302" s="1" t="s">
        <v>514</v>
      </c>
      <c r="D302" s="8">
        <v>31507.760000000002</v>
      </c>
      <c r="E302" s="1" t="s">
        <v>623</v>
      </c>
      <c r="F302" s="9">
        <v>0</v>
      </c>
    </row>
    <row r="303" spans="1:6" x14ac:dyDescent="0.3">
      <c r="A303" s="1" t="s">
        <v>318</v>
      </c>
      <c r="B303" s="7">
        <v>1</v>
      </c>
      <c r="C303" s="1" t="s">
        <v>514</v>
      </c>
      <c r="D303" s="8">
        <v>1076588.56</v>
      </c>
      <c r="E303" s="1" t="s">
        <v>624</v>
      </c>
      <c r="F303" s="9">
        <v>0</v>
      </c>
    </row>
    <row r="304" spans="1:6" x14ac:dyDescent="0.3">
      <c r="A304" s="1" t="s">
        <v>382</v>
      </c>
      <c r="B304" s="7">
        <v>2</v>
      </c>
      <c r="C304" s="1" t="s">
        <v>514</v>
      </c>
      <c r="D304" s="8">
        <v>163969.28999999998</v>
      </c>
      <c r="E304" s="1" t="s">
        <v>625</v>
      </c>
      <c r="F304" s="9" t="s">
        <v>28</v>
      </c>
    </row>
    <row r="305" spans="1:6" x14ac:dyDescent="0.3">
      <c r="A305" s="1" t="s">
        <v>382</v>
      </c>
      <c r="B305" s="7">
        <v>2</v>
      </c>
      <c r="C305" s="1" t="s">
        <v>514</v>
      </c>
      <c r="D305" s="8">
        <v>5261.08</v>
      </c>
      <c r="E305" s="1" t="s">
        <v>626</v>
      </c>
      <c r="F305" s="9" t="s">
        <v>28</v>
      </c>
    </row>
    <row r="306" spans="1:6" x14ac:dyDescent="0.3">
      <c r="A306" s="1" t="s">
        <v>337</v>
      </c>
      <c r="B306" s="7">
        <v>1</v>
      </c>
      <c r="C306" s="1" t="s">
        <v>514</v>
      </c>
      <c r="D306" s="8">
        <v>161000</v>
      </c>
      <c r="E306" s="1" t="s">
        <v>627</v>
      </c>
      <c r="F306" s="9" t="s">
        <v>864</v>
      </c>
    </row>
    <row r="307" spans="1:6" x14ac:dyDescent="0.3">
      <c r="A307" s="1" t="s">
        <v>387</v>
      </c>
      <c r="B307" s="7">
        <v>1</v>
      </c>
      <c r="C307" s="1" t="s">
        <v>514</v>
      </c>
      <c r="D307" s="8">
        <v>28830.6</v>
      </c>
      <c r="E307" s="1" t="s">
        <v>628</v>
      </c>
      <c r="F307" s="9" t="s">
        <v>859</v>
      </c>
    </row>
    <row r="308" spans="1:6" x14ac:dyDescent="0.3">
      <c r="A308" s="1" t="s">
        <v>387</v>
      </c>
      <c r="B308" s="7">
        <v>1</v>
      </c>
      <c r="C308" s="1" t="s">
        <v>514</v>
      </c>
      <c r="D308" s="8">
        <v>21420.6</v>
      </c>
      <c r="E308" s="1" t="s">
        <v>629</v>
      </c>
      <c r="F308" s="9" t="s">
        <v>859</v>
      </c>
    </row>
    <row r="309" spans="1:6" x14ac:dyDescent="0.3">
      <c r="A309" s="1" t="s">
        <v>388</v>
      </c>
      <c r="B309" s="7">
        <v>0</v>
      </c>
      <c r="C309" s="1" t="s">
        <v>514</v>
      </c>
      <c r="D309" s="8">
        <v>82631.429999999993</v>
      </c>
      <c r="E309" s="1" t="s">
        <v>630</v>
      </c>
      <c r="F309" s="9" t="s">
        <v>879</v>
      </c>
    </row>
    <row r="310" spans="1:6" x14ac:dyDescent="0.3">
      <c r="A310" s="1" t="s">
        <v>389</v>
      </c>
      <c r="B310" s="7">
        <v>1</v>
      </c>
      <c r="C310" s="1" t="s">
        <v>514</v>
      </c>
      <c r="D310" s="8">
        <v>208716.9</v>
      </c>
      <c r="E310" s="1" t="s">
        <v>631</v>
      </c>
      <c r="F310" s="9">
        <v>0</v>
      </c>
    </row>
    <row r="311" spans="1:6" x14ac:dyDescent="0.3">
      <c r="A311" s="1" t="s">
        <v>390</v>
      </c>
      <c r="B311" s="7">
        <v>3</v>
      </c>
      <c r="C311" s="1" t="s">
        <v>514</v>
      </c>
      <c r="D311" s="8">
        <v>4415.29</v>
      </c>
      <c r="E311" s="1" t="s">
        <v>632</v>
      </c>
      <c r="F311" s="9" t="s">
        <v>880</v>
      </c>
    </row>
    <row r="312" spans="1:6" x14ac:dyDescent="0.3">
      <c r="A312" s="1" t="s">
        <v>337</v>
      </c>
      <c r="B312" s="7">
        <v>1</v>
      </c>
      <c r="C312" s="1" t="s">
        <v>514</v>
      </c>
      <c r="D312" s="8">
        <v>184753.25</v>
      </c>
      <c r="E312" s="1" t="s">
        <v>633</v>
      </c>
      <c r="F312" s="9" t="s">
        <v>864</v>
      </c>
    </row>
    <row r="313" spans="1:6" x14ac:dyDescent="0.3">
      <c r="A313" s="1" t="s">
        <v>341</v>
      </c>
      <c r="B313" s="7">
        <v>3</v>
      </c>
      <c r="C313" s="1" t="s">
        <v>514</v>
      </c>
      <c r="D313" s="8">
        <v>192546</v>
      </c>
      <c r="E313" s="1" t="s">
        <v>634</v>
      </c>
      <c r="F313" s="9" t="s">
        <v>130</v>
      </c>
    </row>
    <row r="314" spans="1:6" x14ac:dyDescent="0.3">
      <c r="A314" s="1" t="s">
        <v>389</v>
      </c>
      <c r="B314" s="7">
        <v>1</v>
      </c>
      <c r="C314" s="1" t="s">
        <v>514</v>
      </c>
      <c r="D314" s="8">
        <v>194791.8</v>
      </c>
      <c r="E314" s="1" t="s">
        <v>635</v>
      </c>
      <c r="F314" s="9">
        <v>0</v>
      </c>
    </row>
    <row r="315" spans="1:6" x14ac:dyDescent="0.3">
      <c r="A315" s="1" t="s">
        <v>341</v>
      </c>
      <c r="B315" s="7">
        <v>3</v>
      </c>
      <c r="C315" s="1" t="s">
        <v>514</v>
      </c>
      <c r="D315" s="8">
        <v>173494.32</v>
      </c>
      <c r="E315" s="1" t="s">
        <v>636</v>
      </c>
      <c r="F315" s="9" t="s">
        <v>130</v>
      </c>
    </row>
    <row r="316" spans="1:6" x14ac:dyDescent="0.3">
      <c r="A316" s="1" t="s">
        <v>341</v>
      </c>
      <c r="B316" s="7">
        <v>3</v>
      </c>
      <c r="C316" s="1" t="s">
        <v>514</v>
      </c>
      <c r="D316" s="8">
        <v>86236.44</v>
      </c>
      <c r="E316" s="1" t="s">
        <v>637</v>
      </c>
      <c r="F316" s="9" t="s">
        <v>130</v>
      </c>
    </row>
    <row r="317" spans="1:6" x14ac:dyDescent="0.3">
      <c r="A317" s="1" t="s">
        <v>391</v>
      </c>
      <c r="B317" s="7">
        <v>0</v>
      </c>
      <c r="C317" s="1" t="s">
        <v>514</v>
      </c>
      <c r="D317" s="8">
        <v>42146.83</v>
      </c>
      <c r="E317" s="1" t="s">
        <v>638</v>
      </c>
      <c r="F317" s="9" t="s">
        <v>881</v>
      </c>
    </row>
    <row r="318" spans="1:6" x14ac:dyDescent="0.3">
      <c r="A318" s="1" t="s">
        <v>337</v>
      </c>
      <c r="B318" s="7">
        <v>1</v>
      </c>
      <c r="C318" s="1" t="s">
        <v>514</v>
      </c>
      <c r="D318" s="8">
        <v>104900</v>
      </c>
      <c r="E318" s="1" t="s">
        <v>639</v>
      </c>
      <c r="F318" s="9" t="s">
        <v>864</v>
      </c>
    </row>
    <row r="319" spans="1:6" x14ac:dyDescent="0.3">
      <c r="A319" s="1" t="s">
        <v>392</v>
      </c>
      <c r="B319" s="7">
        <v>1</v>
      </c>
      <c r="C319" s="1" t="s">
        <v>514</v>
      </c>
      <c r="D319" s="8">
        <v>26514.31</v>
      </c>
      <c r="E319" s="1" t="s">
        <v>640</v>
      </c>
      <c r="F319" s="9" t="s">
        <v>866</v>
      </c>
    </row>
    <row r="320" spans="1:6" x14ac:dyDescent="0.3">
      <c r="A320" s="1" t="s">
        <v>393</v>
      </c>
      <c r="B320" s="7">
        <v>0</v>
      </c>
      <c r="C320" s="1" t="s">
        <v>514</v>
      </c>
      <c r="D320" s="8">
        <v>79043.399999999994</v>
      </c>
      <c r="E320" s="1" t="s">
        <v>641</v>
      </c>
      <c r="F320" s="9" t="s">
        <v>879</v>
      </c>
    </row>
    <row r="321" spans="1:6" x14ac:dyDescent="0.3">
      <c r="A321" s="1" t="s">
        <v>337</v>
      </c>
      <c r="B321" s="7">
        <v>1</v>
      </c>
      <c r="C321" s="1" t="s">
        <v>514</v>
      </c>
      <c r="D321" s="8">
        <v>93000</v>
      </c>
      <c r="E321" s="1" t="s">
        <v>642</v>
      </c>
      <c r="F321" s="9" t="s">
        <v>864</v>
      </c>
    </row>
    <row r="322" spans="1:6" x14ac:dyDescent="0.3">
      <c r="A322" s="1" t="s">
        <v>344</v>
      </c>
      <c r="B322" s="7">
        <v>1</v>
      </c>
      <c r="C322" s="1" t="s">
        <v>514</v>
      </c>
      <c r="D322" s="8">
        <v>100351.99</v>
      </c>
      <c r="E322" s="1" t="s">
        <v>643</v>
      </c>
      <c r="F322" s="9" t="s">
        <v>130</v>
      </c>
    </row>
    <row r="323" spans="1:6" x14ac:dyDescent="0.3">
      <c r="A323" s="1" t="s">
        <v>394</v>
      </c>
      <c r="B323" s="7">
        <v>0</v>
      </c>
      <c r="C323" s="1" t="s">
        <v>514</v>
      </c>
      <c r="D323" s="8">
        <v>4650</v>
      </c>
      <c r="E323" s="1" t="s">
        <v>644</v>
      </c>
      <c r="F323" s="9" t="s">
        <v>882</v>
      </c>
    </row>
    <row r="324" spans="1:6" x14ac:dyDescent="0.3">
      <c r="A324" s="1" t="s">
        <v>344</v>
      </c>
      <c r="B324" s="7">
        <v>1</v>
      </c>
      <c r="C324" s="1" t="s">
        <v>514</v>
      </c>
      <c r="D324" s="8">
        <v>120417.8</v>
      </c>
      <c r="E324" s="1" t="s">
        <v>645</v>
      </c>
      <c r="F324" s="9" t="s">
        <v>130</v>
      </c>
    </row>
    <row r="325" spans="1:6" x14ac:dyDescent="0.3">
      <c r="A325" s="1" t="s">
        <v>394</v>
      </c>
      <c r="B325" s="7">
        <v>0</v>
      </c>
      <c r="C325" s="1" t="s">
        <v>514</v>
      </c>
      <c r="D325" s="8">
        <v>60181</v>
      </c>
      <c r="E325" s="1" t="s">
        <v>646</v>
      </c>
      <c r="F325" s="9" t="s">
        <v>878</v>
      </c>
    </row>
    <row r="326" spans="1:6" x14ac:dyDescent="0.3">
      <c r="A326" s="1" t="s">
        <v>395</v>
      </c>
      <c r="B326" s="7">
        <v>1</v>
      </c>
      <c r="C326" s="1" t="s">
        <v>514</v>
      </c>
      <c r="D326" s="8">
        <v>31500</v>
      </c>
      <c r="E326" s="1" t="s">
        <v>647</v>
      </c>
      <c r="F326" s="9" t="s">
        <v>859</v>
      </c>
    </row>
    <row r="327" spans="1:6" x14ac:dyDescent="0.3">
      <c r="A327" s="1" t="s">
        <v>360</v>
      </c>
      <c r="B327" s="7">
        <v>1</v>
      </c>
      <c r="C327" s="1" t="s">
        <v>514</v>
      </c>
      <c r="D327" s="8">
        <v>4136.83</v>
      </c>
      <c r="E327" s="1" t="s">
        <v>648</v>
      </c>
      <c r="F327" s="9" t="s">
        <v>130</v>
      </c>
    </row>
    <row r="328" spans="1:6" x14ac:dyDescent="0.3">
      <c r="A328" s="1" t="str">
        <f>'[1]Detailed Stats February 2018'!$B$406</f>
        <v>R&amp;T Security Systems cc</v>
      </c>
      <c r="B328" s="7">
        <v>1</v>
      </c>
      <c r="C328" s="1" t="s">
        <v>514</v>
      </c>
      <c r="D328" s="8">
        <v>146298.89000000001</v>
      </c>
      <c r="E328" s="1" t="s">
        <v>649</v>
      </c>
      <c r="F328" s="9" t="s">
        <v>859</v>
      </c>
    </row>
    <row r="329" spans="1:6" x14ac:dyDescent="0.3">
      <c r="A329" s="1" t="s">
        <v>341</v>
      </c>
      <c r="B329" s="7">
        <v>3</v>
      </c>
      <c r="C329" s="1" t="s">
        <v>514</v>
      </c>
      <c r="D329" s="8">
        <v>17385</v>
      </c>
      <c r="E329" s="1" t="s">
        <v>650</v>
      </c>
      <c r="F329" s="9" t="s">
        <v>130</v>
      </c>
    </row>
    <row r="330" spans="1:6" x14ac:dyDescent="0.3">
      <c r="A330" s="1" t="s">
        <v>396</v>
      </c>
      <c r="B330" s="7">
        <v>0</v>
      </c>
      <c r="C330" s="1" t="s">
        <v>514</v>
      </c>
      <c r="D330" s="8">
        <v>4597.7</v>
      </c>
      <c r="E330" s="1" t="s">
        <v>651</v>
      </c>
      <c r="F330" s="9" t="s">
        <v>86</v>
      </c>
    </row>
    <row r="331" spans="1:6" x14ac:dyDescent="0.3">
      <c r="A331" s="1" t="s">
        <v>337</v>
      </c>
      <c r="B331" s="7">
        <v>1</v>
      </c>
      <c r="C331" s="1" t="s">
        <v>514</v>
      </c>
      <c r="D331" s="8">
        <v>5666.66</v>
      </c>
      <c r="E331" s="1" t="s">
        <v>652</v>
      </c>
      <c r="F331" s="9" t="s">
        <v>864</v>
      </c>
    </row>
    <row r="332" spans="1:6" x14ac:dyDescent="0.3">
      <c r="A332" s="1" t="s">
        <v>341</v>
      </c>
      <c r="B332" s="7">
        <v>3</v>
      </c>
      <c r="C332" s="1" t="s">
        <v>514</v>
      </c>
      <c r="D332" s="8">
        <v>94753.15</v>
      </c>
      <c r="E332" s="1" t="s">
        <v>653</v>
      </c>
      <c r="F332" s="9" t="s">
        <v>130</v>
      </c>
    </row>
    <row r="333" spans="1:6" x14ac:dyDescent="0.3">
      <c r="A333" s="1" t="s">
        <v>337</v>
      </c>
      <c r="B333" s="7">
        <v>1</v>
      </c>
      <c r="C333" s="1" t="s">
        <v>514</v>
      </c>
      <c r="D333" s="8">
        <v>900</v>
      </c>
      <c r="E333" s="1" t="s">
        <v>654</v>
      </c>
      <c r="F333" s="9" t="s">
        <v>864</v>
      </c>
    </row>
    <row r="334" spans="1:6" x14ac:dyDescent="0.3">
      <c r="A334" s="1" t="s">
        <v>397</v>
      </c>
      <c r="B334" s="7">
        <v>1</v>
      </c>
      <c r="C334" s="1" t="s">
        <v>514</v>
      </c>
      <c r="D334" s="8">
        <v>5130</v>
      </c>
      <c r="E334" s="1" t="s">
        <v>655</v>
      </c>
      <c r="F334" s="9" t="s">
        <v>859</v>
      </c>
    </row>
    <row r="335" spans="1:6" x14ac:dyDescent="0.3">
      <c r="A335" s="1" t="s">
        <v>398</v>
      </c>
      <c r="B335" s="7">
        <v>0</v>
      </c>
      <c r="C335" s="1" t="s">
        <v>514</v>
      </c>
      <c r="D335" s="8">
        <v>91149.05</v>
      </c>
      <c r="E335" s="1" t="s">
        <v>656</v>
      </c>
      <c r="F335" s="9" t="s">
        <v>866</v>
      </c>
    </row>
    <row r="336" spans="1:6" x14ac:dyDescent="0.3">
      <c r="A336" s="1" t="s">
        <v>399</v>
      </c>
      <c r="B336" s="7">
        <v>1</v>
      </c>
      <c r="C336" s="1" t="s">
        <v>514</v>
      </c>
      <c r="D336" s="8">
        <v>352921.42</v>
      </c>
      <c r="E336" s="1" t="s">
        <v>657</v>
      </c>
      <c r="F336" s="9" t="s">
        <v>865</v>
      </c>
    </row>
    <row r="337" spans="1:6" x14ac:dyDescent="0.3">
      <c r="A337" s="1" t="s">
        <v>346</v>
      </c>
      <c r="B337" s="7">
        <v>3</v>
      </c>
      <c r="C337" s="1" t="s">
        <v>514</v>
      </c>
      <c r="D337" s="8">
        <v>370182.75</v>
      </c>
      <c r="E337" s="1" t="s">
        <v>658</v>
      </c>
      <c r="F337" s="9" t="s">
        <v>867</v>
      </c>
    </row>
    <row r="338" spans="1:6" x14ac:dyDescent="0.3">
      <c r="A338" s="1" t="s">
        <v>341</v>
      </c>
      <c r="B338" s="7">
        <v>3</v>
      </c>
      <c r="C338" s="1" t="s">
        <v>514</v>
      </c>
      <c r="D338" s="8">
        <v>23028</v>
      </c>
      <c r="E338" s="1" t="s">
        <v>659</v>
      </c>
      <c r="F338" s="9" t="s">
        <v>130</v>
      </c>
    </row>
    <row r="339" spans="1:6" x14ac:dyDescent="0.3">
      <c r="A339" s="1" t="s">
        <v>341</v>
      </c>
      <c r="B339" s="7">
        <v>3</v>
      </c>
      <c r="C339" s="1" t="s">
        <v>514</v>
      </c>
      <c r="D339" s="8">
        <v>129490.21</v>
      </c>
      <c r="E339" s="1" t="s">
        <v>660</v>
      </c>
      <c r="F339" s="9" t="s">
        <v>130</v>
      </c>
    </row>
    <row r="340" spans="1:6" x14ac:dyDescent="0.3">
      <c r="A340" s="1" t="s">
        <v>398</v>
      </c>
      <c r="B340" s="7">
        <v>0</v>
      </c>
      <c r="C340" s="1" t="s">
        <v>514</v>
      </c>
      <c r="D340" s="8">
        <v>2802.8</v>
      </c>
      <c r="E340" s="1" t="s">
        <v>661</v>
      </c>
      <c r="F340" s="9" t="s">
        <v>883</v>
      </c>
    </row>
    <row r="341" spans="1:6" x14ac:dyDescent="0.3">
      <c r="A341" s="1" t="s">
        <v>398</v>
      </c>
      <c r="B341" s="7">
        <v>0</v>
      </c>
      <c r="C341" s="1" t="s">
        <v>514</v>
      </c>
      <c r="D341" s="8">
        <v>2582.59</v>
      </c>
      <c r="E341" s="1" t="s">
        <v>662</v>
      </c>
      <c r="F341" s="9" t="s">
        <v>883</v>
      </c>
    </row>
    <row r="342" spans="1:6" x14ac:dyDescent="0.3">
      <c r="A342" s="1" t="s">
        <v>341</v>
      </c>
      <c r="B342" s="7">
        <v>3</v>
      </c>
      <c r="C342" s="1" t="s">
        <v>514</v>
      </c>
      <c r="D342" s="8">
        <v>6364.05</v>
      </c>
      <c r="E342" s="1" t="s">
        <v>663</v>
      </c>
      <c r="F342" s="9" t="s">
        <v>130</v>
      </c>
    </row>
    <row r="343" spans="1:6" x14ac:dyDescent="0.3">
      <c r="A343" s="1" t="s">
        <v>390</v>
      </c>
      <c r="B343" s="7">
        <v>3</v>
      </c>
      <c r="C343" s="1" t="s">
        <v>514</v>
      </c>
      <c r="D343" s="8">
        <v>0</v>
      </c>
      <c r="E343" s="1" t="s">
        <v>664</v>
      </c>
      <c r="F343" s="9" t="s">
        <v>880</v>
      </c>
    </row>
    <row r="344" spans="1:6" x14ac:dyDescent="0.3">
      <c r="A344" s="1" t="s">
        <v>341</v>
      </c>
      <c r="B344" s="7">
        <v>3</v>
      </c>
      <c r="C344" s="1" t="s">
        <v>514</v>
      </c>
      <c r="D344" s="8">
        <v>3436.04</v>
      </c>
      <c r="E344" s="1" t="s">
        <v>665</v>
      </c>
      <c r="F344" s="9" t="s">
        <v>130</v>
      </c>
    </row>
    <row r="345" spans="1:6" x14ac:dyDescent="0.3">
      <c r="A345" s="1" t="s">
        <v>338</v>
      </c>
      <c r="B345" s="7">
        <v>1</v>
      </c>
      <c r="C345" s="1" t="s">
        <v>514</v>
      </c>
      <c r="D345" s="8">
        <v>68845.17</v>
      </c>
      <c r="E345" s="1" t="s">
        <v>666</v>
      </c>
      <c r="F345" s="9" t="s">
        <v>863</v>
      </c>
    </row>
    <row r="346" spans="1:6" x14ac:dyDescent="0.3">
      <c r="A346" s="1" t="s">
        <v>350</v>
      </c>
      <c r="B346" s="7">
        <v>0</v>
      </c>
      <c r="C346" s="1" t="s">
        <v>514</v>
      </c>
      <c r="D346" s="8">
        <v>66001.23</v>
      </c>
      <c r="E346" s="1" t="s">
        <v>667</v>
      </c>
      <c r="F346" s="9" t="s">
        <v>866</v>
      </c>
    </row>
    <row r="347" spans="1:6" x14ac:dyDescent="0.3">
      <c r="A347" s="1" t="s">
        <v>338</v>
      </c>
      <c r="B347" s="7">
        <v>1</v>
      </c>
      <c r="C347" s="1" t="s">
        <v>514</v>
      </c>
      <c r="D347" s="8">
        <v>9810.5</v>
      </c>
      <c r="E347" s="1" t="s">
        <v>668</v>
      </c>
      <c r="F347" s="9" t="s">
        <v>863</v>
      </c>
    </row>
    <row r="348" spans="1:6" x14ac:dyDescent="0.3">
      <c r="A348" s="1" t="s">
        <v>344</v>
      </c>
      <c r="B348" s="7">
        <v>1</v>
      </c>
      <c r="C348" s="1" t="s">
        <v>514</v>
      </c>
      <c r="D348" s="8">
        <v>53676.9</v>
      </c>
      <c r="E348" s="1" t="s">
        <v>669</v>
      </c>
      <c r="F348" s="9" t="s">
        <v>130</v>
      </c>
    </row>
    <row r="349" spans="1:6" x14ac:dyDescent="0.3">
      <c r="A349" s="1" t="s">
        <v>338</v>
      </c>
      <c r="B349" s="7">
        <v>1</v>
      </c>
      <c r="C349" s="1" t="s">
        <v>514</v>
      </c>
      <c r="D349" s="8">
        <v>191524.6</v>
      </c>
      <c r="E349" s="1" t="s">
        <v>670</v>
      </c>
      <c r="F349" s="9" t="s">
        <v>863</v>
      </c>
    </row>
    <row r="350" spans="1:6" x14ac:dyDescent="0.3">
      <c r="A350" s="1" t="s">
        <v>344</v>
      </c>
      <c r="B350" s="7">
        <v>1</v>
      </c>
      <c r="C350" s="1" t="s">
        <v>514</v>
      </c>
      <c r="D350" s="8">
        <v>91200</v>
      </c>
      <c r="E350" s="1" t="s">
        <v>671</v>
      </c>
      <c r="F350" s="9" t="s">
        <v>130</v>
      </c>
    </row>
    <row r="351" spans="1:6" x14ac:dyDescent="0.3">
      <c r="A351" s="1" t="s">
        <v>337</v>
      </c>
      <c r="B351" s="7">
        <v>1</v>
      </c>
      <c r="C351" s="1" t="s">
        <v>514</v>
      </c>
      <c r="D351" s="8">
        <v>68566.67</v>
      </c>
      <c r="E351" s="1" t="s">
        <v>672</v>
      </c>
      <c r="F351" s="9" t="s">
        <v>864</v>
      </c>
    </row>
    <row r="352" spans="1:6" x14ac:dyDescent="0.3">
      <c r="A352" s="1" t="s">
        <v>337</v>
      </c>
      <c r="B352" s="7">
        <v>1</v>
      </c>
      <c r="C352" s="1" t="s">
        <v>514</v>
      </c>
      <c r="D352" s="8">
        <v>41333.33</v>
      </c>
      <c r="E352" s="1" t="s">
        <v>673</v>
      </c>
      <c r="F352" s="9" t="s">
        <v>864</v>
      </c>
    </row>
    <row r="353" spans="1:6" x14ac:dyDescent="0.3">
      <c r="A353" s="1" t="s">
        <v>389</v>
      </c>
      <c r="B353" s="7">
        <v>1</v>
      </c>
      <c r="C353" s="1" t="s">
        <v>514</v>
      </c>
      <c r="D353" s="8">
        <v>91431.8</v>
      </c>
      <c r="E353" s="1" t="s">
        <v>674</v>
      </c>
      <c r="F353" s="9">
        <v>0</v>
      </c>
    </row>
    <row r="354" spans="1:6" x14ac:dyDescent="0.3">
      <c r="A354" s="1" t="s">
        <v>338</v>
      </c>
      <c r="B354" s="7">
        <v>1</v>
      </c>
      <c r="C354" s="1" t="s">
        <v>514</v>
      </c>
      <c r="D354" s="8">
        <v>86905.62</v>
      </c>
      <c r="E354" s="1" t="s">
        <v>675</v>
      </c>
      <c r="F354" s="9" t="s">
        <v>863</v>
      </c>
    </row>
    <row r="355" spans="1:6" x14ac:dyDescent="0.3">
      <c r="A355" s="1" t="s">
        <v>389</v>
      </c>
      <c r="B355" s="7">
        <v>1</v>
      </c>
      <c r="C355" s="1" t="s">
        <v>514</v>
      </c>
      <c r="D355" s="8">
        <v>105700.8</v>
      </c>
      <c r="E355" s="1" t="s">
        <v>676</v>
      </c>
      <c r="F355" s="9">
        <v>0</v>
      </c>
    </row>
    <row r="356" spans="1:6" x14ac:dyDescent="0.3">
      <c r="A356" s="1" t="s">
        <v>396</v>
      </c>
      <c r="B356" s="7">
        <v>0</v>
      </c>
      <c r="C356" s="1" t="s">
        <v>514</v>
      </c>
      <c r="D356" s="8">
        <v>95050.12</v>
      </c>
      <c r="E356" s="1" t="s">
        <v>677</v>
      </c>
      <c r="F356" s="9" t="s">
        <v>86</v>
      </c>
    </row>
    <row r="357" spans="1:6" x14ac:dyDescent="0.3">
      <c r="A357" s="1" t="s">
        <v>353</v>
      </c>
      <c r="B357" s="7">
        <v>0</v>
      </c>
      <c r="C357" s="1" t="s">
        <v>514</v>
      </c>
      <c r="D357" s="8">
        <v>78481.61</v>
      </c>
      <c r="E357" s="1" t="s">
        <v>678</v>
      </c>
      <c r="F357" s="9" t="s">
        <v>884</v>
      </c>
    </row>
    <row r="358" spans="1:6" x14ac:dyDescent="0.3">
      <c r="A358" s="1" t="s">
        <v>350</v>
      </c>
      <c r="B358" s="7">
        <v>0</v>
      </c>
      <c r="C358" s="1" t="s">
        <v>514</v>
      </c>
      <c r="D358" s="8">
        <v>49901.599999999999</v>
      </c>
      <c r="E358" s="1" t="s">
        <v>679</v>
      </c>
      <c r="F358" s="9" t="s">
        <v>866</v>
      </c>
    </row>
    <row r="359" spans="1:6" x14ac:dyDescent="0.3">
      <c r="A359" s="1" t="s">
        <v>350</v>
      </c>
      <c r="B359" s="7">
        <v>0</v>
      </c>
      <c r="C359" s="1" t="s">
        <v>514</v>
      </c>
      <c r="D359" s="8">
        <v>99634.48</v>
      </c>
      <c r="E359" s="1" t="s">
        <v>680</v>
      </c>
      <c r="F359" s="9" t="s">
        <v>866</v>
      </c>
    </row>
    <row r="360" spans="1:6" x14ac:dyDescent="0.3">
      <c r="A360" s="1" t="s">
        <v>350</v>
      </c>
      <c r="B360" s="7">
        <v>0</v>
      </c>
      <c r="C360" s="1" t="s">
        <v>514</v>
      </c>
      <c r="D360" s="8">
        <v>75905</v>
      </c>
      <c r="E360" s="1" t="s">
        <v>681</v>
      </c>
      <c r="F360" s="9" t="s">
        <v>866</v>
      </c>
    </row>
    <row r="361" spans="1:6" x14ac:dyDescent="0.3">
      <c r="A361" s="1" t="s">
        <v>400</v>
      </c>
      <c r="B361" s="7">
        <v>2</v>
      </c>
      <c r="C361" s="1" t="s">
        <v>514</v>
      </c>
      <c r="D361" s="8">
        <v>2086116.78</v>
      </c>
      <c r="E361" s="1" t="s">
        <v>682</v>
      </c>
      <c r="F361" s="9" t="s">
        <v>130</v>
      </c>
    </row>
    <row r="362" spans="1:6" x14ac:dyDescent="0.3">
      <c r="A362" s="1" t="s">
        <v>401</v>
      </c>
      <c r="B362" s="7">
        <v>3</v>
      </c>
      <c r="C362" s="1" t="s">
        <v>514</v>
      </c>
      <c r="D362" s="8">
        <v>33338.259999999995</v>
      </c>
      <c r="E362" s="1" t="s">
        <v>683</v>
      </c>
      <c r="F362" s="9" t="s">
        <v>86</v>
      </c>
    </row>
    <row r="363" spans="1:6" x14ac:dyDescent="0.3">
      <c r="A363" s="1" t="s">
        <v>401</v>
      </c>
      <c r="B363" s="7">
        <v>3</v>
      </c>
      <c r="C363" s="1" t="s">
        <v>514</v>
      </c>
      <c r="D363" s="8">
        <v>1346854.14</v>
      </c>
      <c r="E363" s="1" t="s">
        <v>684</v>
      </c>
      <c r="F363" s="9" t="s">
        <v>86</v>
      </c>
    </row>
    <row r="364" spans="1:6" x14ac:dyDescent="0.3">
      <c r="A364" s="1" t="s">
        <v>402</v>
      </c>
      <c r="B364" s="7">
        <v>0</v>
      </c>
      <c r="C364" s="1" t="s">
        <v>514</v>
      </c>
      <c r="D364" s="8">
        <v>2856862.8</v>
      </c>
      <c r="E364" s="1" t="s">
        <v>685</v>
      </c>
      <c r="F364" s="9" t="s">
        <v>885</v>
      </c>
    </row>
    <row r="365" spans="1:6" x14ac:dyDescent="0.3">
      <c r="A365" s="1" t="s">
        <v>403</v>
      </c>
      <c r="B365" s="7">
        <v>1</v>
      </c>
      <c r="C365" s="1" t="s">
        <v>514</v>
      </c>
      <c r="D365" s="8">
        <v>165410</v>
      </c>
      <c r="E365" s="1" t="s">
        <v>686</v>
      </c>
      <c r="F365" s="9" t="s">
        <v>886</v>
      </c>
    </row>
    <row r="366" spans="1:6" x14ac:dyDescent="0.3">
      <c r="A366" s="1" t="s">
        <v>404</v>
      </c>
      <c r="B366" s="7">
        <v>1</v>
      </c>
      <c r="C366" s="1" t="s">
        <v>514</v>
      </c>
      <c r="D366" s="8">
        <v>66044.28</v>
      </c>
      <c r="E366" s="1" t="s">
        <v>687</v>
      </c>
      <c r="F366" s="9" t="s">
        <v>867</v>
      </c>
    </row>
    <row r="367" spans="1:6" x14ac:dyDescent="0.3">
      <c r="A367" s="1" t="s">
        <v>403</v>
      </c>
      <c r="B367" s="7">
        <v>1</v>
      </c>
      <c r="C367" s="1" t="s">
        <v>514</v>
      </c>
      <c r="D367" s="8">
        <v>31341.759999999998</v>
      </c>
      <c r="E367" s="1" t="s">
        <v>688</v>
      </c>
      <c r="F367" s="9" t="s">
        <v>886</v>
      </c>
    </row>
    <row r="368" spans="1:6" x14ac:dyDescent="0.3">
      <c r="A368" s="1" t="s">
        <v>405</v>
      </c>
      <c r="B368" s="7">
        <v>1</v>
      </c>
      <c r="C368" s="1" t="s">
        <v>514</v>
      </c>
      <c r="D368" s="8">
        <v>368214.3</v>
      </c>
      <c r="E368" s="1" t="s">
        <v>689</v>
      </c>
      <c r="F368" s="9" t="s">
        <v>887</v>
      </c>
    </row>
    <row r="369" spans="1:6" x14ac:dyDescent="0.3">
      <c r="A369" s="1" t="s">
        <v>406</v>
      </c>
      <c r="B369" s="7">
        <v>1</v>
      </c>
      <c r="C369" s="1" t="s">
        <v>514</v>
      </c>
      <c r="D369" s="8">
        <v>213380.64</v>
      </c>
      <c r="E369" s="1" t="s">
        <v>690</v>
      </c>
      <c r="F369" s="9" t="s">
        <v>86</v>
      </c>
    </row>
    <row r="370" spans="1:6" x14ac:dyDescent="0.3">
      <c r="A370" s="1" t="s">
        <v>57</v>
      </c>
      <c r="B370" s="7">
        <v>1</v>
      </c>
      <c r="C370" s="1" t="s">
        <v>514</v>
      </c>
      <c r="D370" s="8">
        <v>1071050.1599999999</v>
      </c>
      <c r="E370" s="1" t="s">
        <v>691</v>
      </c>
      <c r="F370" s="9" t="s">
        <v>857</v>
      </c>
    </row>
    <row r="371" spans="1:6" x14ac:dyDescent="0.3">
      <c r="A371" s="1" t="s">
        <v>403</v>
      </c>
      <c r="B371" s="7">
        <v>1</v>
      </c>
      <c r="C371" s="1" t="s">
        <v>514</v>
      </c>
      <c r="D371" s="8">
        <v>17100</v>
      </c>
      <c r="E371" s="1" t="s">
        <v>692</v>
      </c>
      <c r="F371" s="9" t="s">
        <v>886</v>
      </c>
    </row>
    <row r="372" spans="1:6" x14ac:dyDescent="0.3">
      <c r="A372" s="1" t="s">
        <v>403</v>
      </c>
      <c r="B372" s="7">
        <v>1</v>
      </c>
      <c r="C372" s="1" t="s">
        <v>514</v>
      </c>
      <c r="D372" s="8">
        <v>54378</v>
      </c>
      <c r="E372" s="1" t="s">
        <v>693</v>
      </c>
      <c r="F372" s="9" t="s">
        <v>886</v>
      </c>
    </row>
    <row r="373" spans="1:6" x14ac:dyDescent="0.3">
      <c r="A373" s="1" t="s">
        <v>407</v>
      </c>
      <c r="B373" s="7">
        <v>1</v>
      </c>
      <c r="C373" s="1" t="s">
        <v>514</v>
      </c>
      <c r="D373" s="8">
        <v>338149.1</v>
      </c>
      <c r="E373" s="1" t="s">
        <v>694</v>
      </c>
      <c r="F373" s="9" t="s">
        <v>870</v>
      </c>
    </row>
    <row r="374" spans="1:6" x14ac:dyDescent="0.3">
      <c r="A374" s="1" t="s">
        <v>408</v>
      </c>
      <c r="B374" s="7">
        <v>1</v>
      </c>
      <c r="C374" s="1" t="s">
        <v>514</v>
      </c>
      <c r="D374" s="8">
        <v>879661.95</v>
      </c>
      <c r="E374" s="1" t="s">
        <v>695</v>
      </c>
      <c r="F374" s="9" t="s">
        <v>888</v>
      </c>
    </row>
    <row r="375" spans="1:6" x14ac:dyDescent="0.3">
      <c r="A375" s="1" t="s">
        <v>409</v>
      </c>
      <c r="B375" s="7">
        <v>1</v>
      </c>
      <c r="C375" s="1" t="s">
        <v>514</v>
      </c>
      <c r="D375" s="8">
        <v>915820.16</v>
      </c>
      <c r="E375" s="1" t="s">
        <v>696</v>
      </c>
      <c r="F375" s="9" t="s">
        <v>870</v>
      </c>
    </row>
    <row r="376" spans="1:6" x14ac:dyDescent="0.3">
      <c r="A376" s="1" t="s">
        <v>409</v>
      </c>
      <c r="B376" s="7">
        <v>1</v>
      </c>
      <c r="C376" s="1" t="s">
        <v>514</v>
      </c>
      <c r="D376" s="8">
        <v>115778.4</v>
      </c>
      <c r="E376" s="1" t="s">
        <v>913</v>
      </c>
      <c r="F376" s="9" t="s">
        <v>870</v>
      </c>
    </row>
    <row r="377" spans="1:6" x14ac:dyDescent="0.3">
      <c r="A377" s="1" t="s">
        <v>410</v>
      </c>
      <c r="B377" s="7">
        <v>1</v>
      </c>
      <c r="C377" s="1" t="s">
        <v>514</v>
      </c>
      <c r="D377" s="8">
        <v>757467.1</v>
      </c>
      <c r="E377" s="1" t="s">
        <v>697</v>
      </c>
      <c r="F377" s="9" t="s">
        <v>870</v>
      </c>
    </row>
    <row r="378" spans="1:6" x14ac:dyDescent="0.3">
      <c r="A378" s="1" t="s">
        <v>411</v>
      </c>
      <c r="B378" s="7">
        <v>4</v>
      </c>
      <c r="C378" s="1" t="s">
        <v>514</v>
      </c>
      <c r="D378" s="8">
        <v>2375448.79</v>
      </c>
      <c r="E378" s="1" t="s">
        <v>698</v>
      </c>
      <c r="F378" s="9" t="s">
        <v>130</v>
      </c>
    </row>
    <row r="379" spans="1:6" x14ac:dyDescent="0.3">
      <c r="A379" s="1" t="s">
        <v>409</v>
      </c>
      <c r="B379" s="7">
        <v>1</v>
      </c>
      <c r="C379" s="1" t="s">
        <v>514</v>
      </c>
      <c r="D379" s="8">
        <v>926352.28</v>
      </c>
      <c r="E379" s="1" t="s">
        <v>699</v>
      </c>
      <c r="F379" s="9" t="s">
        <v>870</v>
      </c>
    </row>
    <row r="380" spans="1:6" x14ac:dyDescent="0.3">
      <c r="A380" s="1" t="s">
        <v>409</v>
      </c>
      <c r="B380" s="7">
        <v>1</v>
      </c>
      <c r="C380" s="1" t="s">
        <v>514</v>
      </c>
      <c r="D380" s="8">
        <v>123278.75</v>
      </c>
      <c r="E380" s="1" t="s">
        <v>700</v>
      </c>
      <c r="F380" s="9" t="s">
        <v>870</v>
      </c>
    </row>
    <row r="381" spans="1:6" x14ac:dyDescent="0.3">
      <c r="A381" s="1" t="s">
        <v>408</v>
      </c>
      <c r="B381" s="7">
        <v>1</v>
      </c>
      <c r="C381" s="1" t="s">
        <v>514</v>
      </c>
      <c r="D381" s="8">
        <v>664906.6</v>
      </c>
      <c r="E381" s="1" t="s">
        <v>701</v>
      </c>
      <c r="F381" s="9" t="s">
        <v>888</v>
      </c>
    </row>
    <row r="382" spans="1:6" x14ac:dyDescent="0.3">
      <c r="A382" s="1" t="s">
        <v>412</v>
      </c>
      <c r="B382" s="7">
        <v>1</v>
      </c>
      <c r="C382" s="1" t="s">
        <v>514</v>
      </c>
      <c r="D382" s="8">
        <v>7057122.21</v>
      </c>
      <c r="E382" s="1" t="s">
        <v>702</v>
      </c>
      <c r="F382" s="9" t="s">
        <v>86</v>
      </c>
    </row>
    <row r="383" spans="1:6" x14ac:dyDescent="0.3">
      <c r="A383" s="1" t="s">
        <v>413</v>
      </c>
      <c r="B383" s="7">
        <v>3</v>
      </c>
      <c r="C383" s="1" t="s">
        <v>514</v>
      </c>
      <c r="D383" s="8">
        <v>6206682.5899999999</v>
      </c>
      <c r="E383" s="1" t="s">
        <v>703</v>
      </c>
      <c r="F383" s="9" t="s">
        <v>889</v>
      </c>
    </row>
    <row r="384" spans="1:6" x14ac:dyDescent="0.3">
      <c r="A384" s="1" t="s">
        <v>414</v>
      </c>
      <c r="B384" s="7">
        <v>1</v>
      </c>
      <c r="C384" s="1" t="s">
        <v>514</v>
      </c>
      <c r="D384" s="8">
        <v>3707137.62</v>
      </c>
      <c r="E384" s="1" t="s">
        <v>704</v>
      </c>
      <c r="F384" s="9" t="s">
        <v>86</v>
      </c>
    </row>
    <row r="385" spans="1:6" x14ac:dyDescent="0.3">
      <c r="A385" s="1" t="s">
        <v>415</v>
      </c>
      <c r="B385" s="7">
        <v>1</v>
      </c>
      <c r="C385" s="1" t="s">
        <v>514</v>
      </c>
      <c r="D385" s="8">
        <v>438375.52</v>
      </c>
      <c r="E385" s="1" t="s">
        <v>705</v>
      </c>
      <c r="F385" s="9" t="s">
        <v>890</v>
      </c>
    </row>
    <row r="386" spans="1:6" x14ac:dyDescent="0.3">
      <c r="A386" s="1" t="s">
        <v>416</v>
      </c>
      <c r="B386" s="7">
        <v>1</v>
      </c>
      <c r="C386" s="1" t="s">
        <v>514</v>
      </c>
      <c r="D386" s="8">
        <v>206664.9</v>
      </c>
      <c r="E386" s="1" t="s">
        <v>706</v>
      </c>
      <c r="F386" s="9" t="s">
        <v>130</v>
      </c>
    </row>
    <row r="387" spans="1:6" x14ac:dyDescent="0.3">
      <c r="A387" s="1" t="s">
        <v>417</v>
      </c>
      <c r="B387" s="7">
        <v>3</v>
      </c>
      <c r="C387" s="1" t="s">
        <v>514</v>
      </c>
      <c r="D387" s="8">
        <f>437225.85+1635715.56</f>
        <v>2072941.4100000001</v>
      </c>
      <c r="E387" s="1" t="s">
        <v>707</v>
      </c>
      <c r="F387" s="9" t="s">
        <v>891</v>
      </c>
    </row>
    <row r="388" spans="1:6" x14ac:dyDescent="0.3">
      <c r="A388" s="1" t="s">
        <v>418</v>
      </c>
      <c r="B388" s="7">
        <v>1</v>
      </c>
      <c r="C388" s="1" t="s">
        <v>514</v>
      </c>
      <c r="D388" s="8">
        <v>349783.62</v>
      </c>
      <c r="E388" s="1" t="s">
        <v>708</v>
      </c>
      <c r="F388" s="9" t="s">
        <v>130</v>
      </c>
    </row>
    <row r="389" spans="1:6" x14ac:dyDescent="0.3">
      <c r="A389" s="1" t="s">
        <v>417</v>
      </c>
      <c r="B389" s="7">
        <v>3</v>
      </c>
      <c r="C389" s="1" t="s">
        <v>514</v>
      </c>
      <c r="D389" s="8">
        <v>1023737.43</v>
      </c>
      <c r="E389" s="1" t="s">
        <v>709</v>
      </c>
      <c r="F389" s="9" t="s">
        <v>891</v>
      </c>
    </row>
    <row r="390" spans="1:6" x14ac:dyDescent="0.3">
      <c r="A390" s="1" t="s">
        <v>419</v>
      </c>
      <c r="B390" s="7">
        <v>1</v>
      </c>
      <c r="C390" s="1" t="s">
        <v>514</v>
      </c>
      <c r="D390" s="8">
        <v>1710230.91</v>
      </c>
      <c r="E390" s="1" t="s">
        <v>710</v>
      </c>
      <c r="F390" s="9" t="s">
        <v>86</v>
      </c>
    </row>
    <row r="391" spans="1:6" x14ac:dyDescent="0.3">
      <c r="A391" s="1" t="s">
        <v>420</v>
      </c>
      <c r="B391" s="7">
        <v>1</v>
      </c>
      <c r="C391" s="1" t="s">
        <v>514</v>
      </c>
      <c r="D391" s="8">
        <v>4633056.4400000004</v>
      </c>
      <c r="E391" s="1" t="s">
        <v>711</v>
      </c>
      <c r="F391" s="9" t="s">
        <v>86</v>
      </c>
    </row>
    <row r="392" spans="1:6" x14ac:dyDescent="0.3">
      <c r="A392" s="1" t="s">
        <v>417</v>
      </c>
      <c r="B392" s="7">
        <v>3</v>
      </c>
      <c r="C392" s="1" t="s">
        <v>514</v>
      </c>
      <c r="D392" s="8">
        <v>2366126.16</v>
      </c>
      <c r="E392" s="1" t="s">
        <v>712</v>
      </c>
      <c r="F392" s="9" t="s">
        <v>891</v>
      </c>
    </row>
    <row r="393" spans="1:6" x14ac:dyDescent="0.3">
      <c r="A393" s="1" t="s">
        <v>418</v>
      </c>
      <c r="B393" s="7">
        <v>1</v>
      </c>
      <c r="C393" s="1" t="s">
        <v>514</v>
      </c>
      <c r="D393" s="8">
        <v>2144949.31</v>
      </c>
      <c r="E393" s="1" t="s">
        <v>713</v>
      </c>
      <c r="F393" s="9" t="s">
        <v>130</v>
      </c>
    </row>
    <row r="394" spans="1:6" x14ac:dyDescent="0.3">
      <c r="A394" s="1" t="s">
        <v>421</v>
      </c>
      <c r="B394" s="7">
        <v>3</v>
      </c>
      <c r="C394" s="1" t="s">
        <v>514</v>
      </c>
      <c r="D394" s="8">
        <v>225593.21</v>
      </c>
      <c r="E394" s="1" t="s">
        <v>714</v>
      </c>
      <c r="F394" s="9" t="s">
        <v>891</v>
      </c>
    </row>
    <row r="395" spans="1:6" x14ac:dyDescent="0.3">
      <c r="A395" s="1" t="s">
        <v>419</v>
      </c>
      <c r="B395" s="7">
        <v>1</v>
      </c>
      <c r="C395" s="1" t="s">
        <v>514</v>
      </c>
      <c r="D395" s="8">
        <v>4213994.0999999996</v>
      </c>
      <c r="E395" s="1" t="s">
        <v>715</v>
      </c>
      <c r="F395" s="9" t="s">
        <v>86</v>
      </c>
    </row>
    <row r="396" spans="1:6" x14ac:dyDescent="0.3">
      <c r="A396" s="1" t="s">
        <v>422</v>
      </c>
      <c r="B396" s="7">
        <v>3</v>
      </c>
      <c r="C396" s="1" t="s">
        <v>514</v>
      </c>
      <c r="D396" s="8">
        <v>1146353.49</v>
      </c>
      <c r="E396" s="1" t="s">
        <v>716</v>
      </c>
      <c r="F396" s="9" t="s">
        <v>889</v>
      </c>
    </row>
    <row r="397" spans="1:6" x14ac:dyDescent="0.3">
      <c r="A397" s="1" t="s">
        <v>423</v>
      </c>
      <c r="B397" s="7">
        <v>1</v>
      </c>
      <c r="C397" s="1" t="s">
        <v>514</v>
      </c>
      <c r="D397" s="8">
        <v>608532</v>
      </c>
      <c r="E397" s="1" t="s">
        <v>717</v>
      </c>
      <c r="F397" s="9" t="s">
        <v>86</v>
      </c>
    </row>
    <row r="398" spans="1:6" x14ac:dyDescent="0.3">
      <c r="A398" s="1" t="s">
        <v>423</v>
      </c>
      <c r="B398" s="7">
        <v>1</v>
      </c>
      <c r="C398" s="1" t="s">
        <v>514</v>
      </c>
      <c r="D398" s="8">
        <v>590276.04</v>
      </c>
      <c r="E398" s="1" t="s">
        <v>718</v>
      </c>
      <c r="F398" s="9" t="s">
        <v>86</v>
      </c>
    </row>
    <row r="399" spans="1:6" x14ac:dyDescent="0.3">
      <c r="A399" s="1" t="s">
        <v>424</v>
      </c>
      <c r="B399" s="7">
        <v>1</v>
      </c>
      <c r="C399" s="1" t="s">
        <v>514</v>
      </c>
      <c r="D399" s="8">
        <v>43013</v>
      </c>
      <c r="E399" s="1" t="s">
        <v>719</v>
      </c>
      <c r="F399" s="9" t="s">
        <v>892</v>
      </c>
    </row>
    <row r="400" spans="1:6" x14ac:dyDescent="0.3">
      <c r="A400" s="1" t="s">
        <v>425</v>
      </c>
      <c r="B400" s="7">
        <v>1</v>
      </c>
      <c r="C400" s="1" t="s">
        <v>514</v>
      </c>
      <c r="D400" s="8">
        <v>471161.76</v>
      </c>
      <c r="E400" s="1" t="s">
        <v>720</v>
      </c>
      <c r="F400" s="9" t="s">
        <v>130</v>
      </c>
    </row>
    <row r="401" spans="1:6" x14ac:dyDescent="0.3">
      <c r="A401" s="1" t="s">
        <v>426</v>
      </c>
      <c r="B401" s="7">
        <v>0</v>
      </c>
      <c r="C401" s="1" t="s">
        <v>514</v>
      </c>
      <c r="D401" s="8">
        <v>576805.18000000005</v>
      </c>
      <c r="E401" s="1" t="s">
        <v>721</v>
      </c>
      <c r="F401" s="9" t="s">
        <v>893</v>
      </c>
    </row>
    <row r="402" spans="1:6" x14ac:dyDescent="0.3">
      <c r="A402" s="1" t="s">
        <v>427</v>
      </c>
      <c r="B402" s="7">
        <v>1</v>
      </c>
      <c r="C402" s="1" t="s">
        <v>514</v>
      </c>
      <c r="D402" s="8">
        <v>878471.18</v>
      </c>
      <c r="E402" s="1" t="s">
        <v>722</v>
      </c>
      <c r="F402" s="9" t="s">
        <v>130</v>
      </c>
    </row>
    <row r="403" spans="1:6" x14ac:dyDescent="0.3">
      <c r="A403" s="1" t="s">
        <v>428</v>
      </c>
      <c r="B403" s="7">
        <v>3</v>
      </c>
      <c r="C403" s="1" t="s">
        <v>514</v>
      </c>
      <c r="D403" s="8">
        <v>614529.13</v>
      </c>
      <c r="E403" s="1" t="s">
        <v>723</v>
      </c>
      <c r="F403" s="9" t="s">
        <v>86</v>
      </c>
    </row>
    <row r="404" spans="1:6" x14ac:dyDescent="0.3">
      <c r="A404" s="1" t="s">
        <v>428</v>
      </c>
      <c r="B404" s="7">
        <v>3</v>
      </c>
      <c r="C404" s="1" t="s">
        <v>514</v>
      </c>
      <c r="D404" s="8">
        <v>511807.97</v>
      </c>
      <c r="E404" s="1" t="s">
        <v>724</v>
      </c>
      <c r="F404" s="9" t="s">
        <v>86</v>
      </c>
    </row>
    <row r="405" spans="1:6" x14ac:dyDescent="0.3">
      <c r="A405" s="1" t="s">
        <v>429</v>
      </c>
      <c r="B405" s="7">
        <v>0</v>
      </c>
      <c r="C405" s="1" t="s">
        <v>514</v>
      </c>
      <c r="D405" s="8">
        <v>644672.77</v>
      </c>
      <c r="E405" s="1" t="s">
        <v>725</v>
      </c>
      <c r="F405" s="9" t="s">
        <v>870</v>
      </c>
    </row>
    <row r="406" spans="1:6" x14ac:dyDescent="0.3">
      <c r="A406" s="1" t="s">
        <v>429</v>
      </c>
      <c r="B406" s="7">
        <v>0</v>
      </c>
      <c r="C406" s="1" t="s">
        <v>514</v>
      </c>
      <c r="D406" s="8">
        <v>401221.44</v>
      </c>
      <c r="E406" s="1" t="s">
        <v>726</v>
      </c>
      <c r="F406" s="9" t="s">
        <v>870</v>
      </c>
    </row>
    <row r="407" spans="1:6" x14ac:dyDescent="0.3">
      <c r="A407" s="1" t="s">
        <v>430</v>
      </c>
      <c r="B407" s="7">
        <v>1</v>
      </c>
      <c r="C407" s="1" t="s">
        <v>514</v>
      </c>
      <c r="D407" s="8">
        <v>464860.54</v>
      </c>
      <c r="E407" s="1" t="s">
        <v>727</v>
      </c>
      <c r="F407" s="9" t="s">
        <v>881</v>
      </c>
    </row>
    <row r="408" spans="1:6" x14ac:dyDescent="0.3">
      <c r="A408" s="1" t="s">
        <v>431</v>
      </c>
      <c r="B408" s="7">
        <v>3</v>
      </c>
      <c r="C408" s="1" t="s">
        <v>514</v>
      </c>
      <c r="D408" s="8">
        <v>108122.71</v>
      </c>
      <c r="E408" s="1" t="s">
        <v>728</v>
      </c>
      <c r="F408" s="9" t="s">
        <v>86</v>
      </c>
    </row>
    <row r="409" spans="1:6" x14ac:dyDescent="0.3">
      <c r="A409" s="1" t="s">
        <v>432</v>
      </c>
      <c r="B409" s="7">
        <v>1</v>
      </c>
      <c r="C409" s="1" t="s">
        <v>514</v>
      </c>
      <c r="D409" s="8">
        <v>2624909.96</v>
      </c>
      <c r="E409" s="1" t="s">
        <v>729</v>
      </c>
      <c r="F409" s="9" t="s">
        <v>130</v>
      </c>
    </row>
    <row r="410" spans="1:6" x14ac:dyDescent="0.3">
      <c r="A410" s="1" t="s">
        <v>433</v>
      </c>
      <c r="B410" s="7">
        <v>1</v>
      </c>
      <c r="C410" s="1" t="s">
        <v>514</v>
      </c>
      <c r="D410" s="8">
        <v>81341.600000000006</v>
      </c>
      <c r="E410" s="1" t="s">
        <v>730</v>
      </c>
      <c r="F410" s="9" t="s">
        <v>888</v>
      </c>
    </row>
    <row r="411" spans="1:6" x14ac:dyDescent="0.3">
      <c r="A411" s="1" t="s">
        <v>429</v>
      </c>
      <c r="B411" s="7">
        <v>1</v>
      </c>
      <c r="C411" s="1" t="s">
        <v>514</v>
      </c>
      <c r="D411" s="8">
        <v>698138.41</v>
      </c>
      <c r="E411" s="1" t="s">
        <v>731</v>
      </c>
      <c r="F411" s="9" t="s">
        <v>870</v>
      </c>
    </row>
    <row r="412" spans="1:6" x14ac:dyDescent="0.3">
      <c r="A412" s="1" t="s">
        <v>434</v>
      </c>
      <c r="B412" s="7">
        <v>1</v>
      </c>
      <c r="C412" s="1" t="s">
        <v>514</v>
      </c>
      <c r="D412" s="8">
        <v>328401.28000000003</v>
      </c>
      <c r="E412" s="1" t="s">
        <v>732</v>
      </c>
      <c r="F412" s="9" t="s">
        <v>888</v>
      </c>
    </row>
    <row r="413" spans="1:6" x14ac:dyDescent="0.3">
      <c r="A413" s="1" t="s">
        <v>426</v>
      </c>
      <c r="B413" s="7">
        <v>0</v>
      </c>
      <c r="C413" s="1" t="s">
        <v>514</v>
      </c>
      <c r="D413" s="8">
        <v>4083671.54</v>
      </c>
      <c r="E413" s="1" t="s">
        <v>733</v>
      </c>
      <c r="F413" s="9" t="s">
        <v>893</v>
      </c>
    </row>
    <row r="414" spans="1:6" x14ac:dyDescent="0.3">
      <c r="A414" s="1" t="s">
        <v>330</v>
      </c>
      <c r="B414" s="7">
        <v>1</v>
      </c>
      <c r="C414" s="1" t="s">
        <v>514</v>
      </c>
      <c r="D414" s="8">
        <v>468523.42</v>
      </c>
      <c r="E414" s="1" t="s">
        <v>734</v>
      </c>
      <c r="F414" s="9" t="s">
        <v>86</v>
      </c>
    </row>
    <row r="415" spans="1:6" x14ac:dyDescent="0.3">
      <c r="A415" s="1" t="s">
        <v>435</v>
      </c>
      <c r="B415" s="7">
        <v>1</v>
      </c>
      <c r="C415" s="1" t="s">
        <v>514</v>
      </c>
      <c r="D415" s="8">
        <v>1651471.1</v>
      </c>
      <c r="E415" s="1" t="s">
        <v>735</v>
      </c>
      <c r="F415" s="9" t="s">
        <v>870</v>
      </c>
    </row>
    <row r="416" spans="1:6" x14ac:dyDescent="0.3">
      <c r="A416" s="1" t="s">
        <v>330</v>
      </c>
      <c r="B416" s="7">
        <v>1</v>
      </c>
      <c r="C416" s="1" t="s">
        <v>514</v>
      </c>
      <c r="D416" s="8">
        <v>2468785.61</v>
      </c>
      <c r="E416" s="1" t="s">
        <v>736</v>
      </c>
      <c r="F416" s="9" t="s">
        <v>86</v>
      </c>
    </row>
    <row r="417" spans="1:6" x14ac:dyDescent="0.3">
      <c r="A417" s="1" t="s">
        <v>341</v>
      </c>
      <c r="B417" s="7">
        <v>3</v>
      </c>
      <c r="C417" s="1" t="s">
        <v>514</v>
      </c>
      <c r="D417" s="8">
        <v>1651382.75</v>
      </c>
      <c r="E417" s="1" t="s">
        <v>737</v>
      </c>
      <c r="F417" s="9" t="s">
        <v>130</v>
      </c>
    </row>
    <row r="418" spans="1:6" x14ac:dyDescent="0.3">
      <c r="A418" s="1" t="s">
        <v>435</v>
      </c>
      <c r="B418" s="7">
        <v>1</v>
      </c>
      <c r="C418" s="1" t="s">
        <v>514</v>
      </c>
      <c r="D418" s="8">
        <v>1273127</v>
      </c>
      <c r="E418" s="1" t="s">
        <v>738</v>
      </c>
      <c r="F418" s="9" t="s">
        <v>870</v>
      </c>
    </row>
    <row r="419" spans="1:6" x14ac:dyDescent="0.3">
      <c r="A419" s="1" t="s">
        <v>341</v>
      </c>
      <c r="B419" s="7">
        <v>3</v>
      </c>
      <c r="C419" s="1" t="s">
        <v>514</v>
      </c>
      <c r="D419" s="8">
        <v>2460723.63</v>
      </c>
      <c r="E419" s="1" t="s">
        <v>739</v>
      </c>
      <c r="F419" s="9" t="s">
        <v>130</v>
      </c>
    </row>
    <row r="420" spans="1:6" x14ac:dyDescent="0.3">
      <c r="A420" s="1" t="s">
        <v>436</v>
      </c>
      <c r="B420" s="7">
        <v>1</v>
      </c>
      <c r="C420" s="1" t="s">
        <v>514</v>
      </c>
      <c r="D420" s="8">
        <v>644389.47</v>
      </c>
      <c r="E420" s="1" t="s">
        <v>740</v>
      </c>
      <c r="F420" s="9" t="s">
        <v>870</v>
      </c>
    </row>
    <row r="421" spans="1:6" x14ac:dyDescent="0.3">
      <c r="A421" s="1" t="s">
        <v>127</v>
      </c>
      <c r="B421" s="7">
        <v>1</v>
      </c>
      <c r="C421" s="1" t="s">
        <v>514</v>
      </c>
      <c r="D421" s="8">
        <v>1633114.34</v>
      </c>
      <c r="E421" s="1" t="s">
        <v>741</v>
      </c>
      <c r="F421" s="9" t="s">
        <v>86</v>
      </c>
    </row>
    <row r="422" spans="1:6" x14ac:dyDescent="0.3">
      <c r="A422" s="1" t="s">
        <v>437</v>
      </c>
      <c r="B422" s="7">
        <v>0</v>
      </c>
      <c r="C422" s="1" t="s">
        <v>514</v>
      </c>
      <c r="D422" s="8">
        <v>3274288.59</v>
      </c>
      <c r="E422" s="1" t="s">
        <v>742</v>
      </c>
      <c r="F422" s="9" t="s">
        <v>130</v>
      </c>
    </row>
    <row r="423" spans="1:6" x14ac:dyDescent="0.3">
      <c r="A423" s="1" t="s">
        <v>438</v>
      </c>
      <c r="B423" s="7">
        <v>1</v>
      </c>
      <c r="C423" s="1" t="s">
        <v>514</v>
      </c>
      <c r="D423" s="8">
        <v>3665703.34</v>
      </c>
      <c r="E423" s="1" t="s">
        <v>743</v>
      </c>
      <c r="F423" s="9" t="s">
        <v>130</v>
      </c>
    </row>
    <row r="424" spans="1:6" x14ac:dyDescent="0.3">
      <c r="A424" s="1" t="s">
        <v>439</v>
      </c>
      <c r="B424" s="7">
        <v>1</v>
      </c>
      <c r="C424" s="1" t="s">
        <v>514</v>
      </c>
      <c r="D424" s="8">
        <v>191577</v>
      </c>
      <c r="E424" s="1" t="s">
        <v>744</v>
      </c>
      <c r="F424" s="9" t="s">
        <v>866</v>
      </c>
    </row>
    <row r="425" spans="1:6" x14ac:dyDescent="0.3">
      <c r="A425" s="1" t="s">
        <v>440</v>
      </c>
      <c r="B425" s="7">
        <v>1</v>
      </c>
      <c r="C425" s="1" t="s">
        <v>514</v>
      </c>
      <c r="D425" s="8">
        <v>617036.4</v>
      </c>
      <c r="E425" s="1" t="s">
        <v>745</v>
      </c>
      <c r="F425" s="9" t="s">
        <v>870</v>
      </c>
    </row>
    <row r="426" spans="1:6" x14ac:dyDescent="0.3">
      <c r="A426" s="1" t="s">
        <v>437</v>
      </c>
      <c r="B426" s="7">
        <v>0</v>
      </c>
      <c r="C426" s="1" t="s">
        <v>514</v>
      </c>
      <c r="D426" s="8">
        <v>1883135.14</v>
      </c>
      <c r="E426" s="1" t="s">
        <v>746</v>
      </c>
      <c r="F426" s="9" t="s">
        <v>130</v>
      </c>
    </row>
    <row r="427" spans="1:6" x14ac:dyDescent="0.3">
      <c r="A427" s="1" t="s">
        <v>441</v>
      </c>
      <c r="B427" s="7">
        <v>1</v>
      </c>
      <c r="C427" s="1" t="s">
        <v>514</v>
      </c>
      <c r="D427" s="8">
        <v>987728.59</v>
      </c>
      <c r="E427" s="1" t="s">
        <v>747</v>
      </c>
      <c r="F427" s="9" t="s">
        <v>870</v>
      </c>
    </row>
    <row r="428" spans="1:6" x14ac:dyDescent="0.3">
      <c r="A428" s="1" t="s">
        <v>442</v>
      </c>
      <c r="B428" s="7">
        <v>1</v>
      </c>
      <c r="C428" s="1" t="s">
        <v>514</v>
      </c>
      <c r="D428" s="8">
        <v>218522.04</v>
      </c>
      <c r="E428" s="1" t="s">
        <v>748</v>
      </c>
      <c r="F428" s="9" t="s">
        <v>881</v>
      </c>
    </row>
    <row r="429" spans="1:6" x14ac:dyDescent="0.3">
      <c r="A429" s="1" t="s">
        <v>443</v>
      </c>
      <c r="B429" s="7">
        <v>1</v>
      </c>
      <c r="C429" s="1" t="s">
        <v>514</v>
      </c>
      <c r="D429" s="8">
        <v>565738.82999999996</v>
      </c>
      <c r="E429" s="1" t="s">
        <v>749</v>
      </c>
      <c r="F429" s="9" t="s">
        <v>86</v>
      </c>
    </row>
    <row r="430" spans="1:6" x14ac:dyDescent="0.3">
      <c r="A430" s="1" t="s">
        <v>437</v>
      </c>
      <c r="B430" s="7">
        <v>0</v>
      </c>
      <c r="C430" s="1" t="s">
        <v>514</v>
      </c>
      <c r="D430" s="8">
        <v>549742</v>
      </c>
      <c r="E430" s="1" t="s">
        <v>750</v>
      </c>
      <c r="F430" s="9" t="s">
        <v>130</v>
      </c>
    </row>
    <row r="431" spans="1:6" x14ac:dyDescent="0.3">
      <c r="A431" s="1" t="s">
        <v>441</v>
      </c>
      <c r="B431" s="7">
        <v>1</v>
      </c>
      <c r="C431" s="1" t="s">
        <v>514</v>
      </c>
      <c r="D431" s="8">
        <v>694503.05</v>
      </c>
      <c r="E431" s="1" t="s">
        <v>751</v>
      </c>
      <c r="F431" s="9" t="s">
        <v>894</v>
      </c>
    </row>
    <row r="432" spans="1:6" x14ac:dyDescent="0.3">
      <c r="A432" s="1" t="s">
        <v>444</v>
      </c>
      <c r="B432" s="7">
        <v>2</v>
      </c>
      <c r="C432" s="1" t="s">
        <v>514</v>
      </c>
      <c r="D432" s="8">
        <v>1060908.21</v>
      </c>
      <c r="E432" s="1" t="s">
        <v>752</v>
      </c>
      <c r="F432" s="9" t="s">
        <v>86</v>
      </c>
    </row>
    <row r="433" spans="1:6" x14ac:dyDescent="0.3">
      <c r="A433" s="1" t="s">
        <v>445</v>
      </c>
      <c r="B433" s="7">
        <v>2</v>
      </c>
      <c r="C433" s="1" t="s">
        <v>514</v>
      </c>
      <c r="D433" s="8">
        <v>1433012.08</v>
      </c>
      <c r="E433" s="1" t="s">
        <v>753</v>
      </c>
      <c r="F433" s="9" t="s">
        <v>41</v>
      </c>
    </row>
    <row r="434" spans="1:6" x14ac:dyDescent="0.3">
      <c r="A434" s="1" t="s">
        <v>446</v>
      </c>
      <c r="B434" s="7">
        <v>1</v>
      </c>
      <c r="C434" s="1" t="s">
        <v>514</v>
      </c>
      <c r="D434" s="8">
        <v>10350192.24</v>
      </c>
      <c r="E434" s="1" t="s">
        <v>754</v>
      </c>
      <c r="F434" s="9" t="s">
        <v>130</v>
      </c>
    </row>
    <row r="435" spans="1:6" x14ac:dyDescent="0.3">
      <c r="A435" s="1" t="s">
        <v>437</v>
      </c>
      <c r="B435" s="7">
        <v>1</v>
      </c>
      <c r="C435" s="1" t="s">
        <v>514</v>
      </c>
      <c r="D435" s="8">
        <v>393777.03</v>
      </c>
      <c r="E435" s="1" t="s">
        <v>755</v>
      </c>
      <c r="F435" s="9" t="s">
        <v>130</v>
      </c>
    </row>
    <row r="436" spans="1:6" x14ac:dyDescent="0.3">
      <c r="A436" s="1" t="s">
        <v>447</v>
      </c>
      <c r="B436" s="7">
        <v>1</v>
      </c>
      <c r="C436" s="1" t="s">
        <v>514</v>
      </c>
      <c r="D436" s="8">
        <v>1052383.02</v>
      </c>
      <c r="E436" s="1" t="s">
        <v>756</v>
      </c>
      <c r="F436" s="9" t="s">
        <v>86</v>
      </c>
    </row>
    <row r="437" spans="1:6" x14ac:dyDescent="0.3">
      <c r="A437" s="1" t="s">
        <v>448</v>
      </c>
      <c r="B437" s="7">
        <v>1</v>
      </c>
      <c r="C437" s="1" t="s">
        <v>514</v>
      </c>
      <c r="D437" s="8">
        <v>542953.5</v>
      </c>
      <c r="E437" s="1" t="s">
        <v>757</v>
      </c>
      <c r="F437" s="9" t="s">
        <v>895</v>
      </c>
    </row>
    <row r="438" spans="1:6" x14ac:dyDescent="0.3">
      <c r="A438" s="1" t="s">
        <v>449</v>
      </c>
      <c r="B438" s="7">
        <v>1</v>
      </c>
      <c r="C438" s="1" t="s">
        <v>514</v>
      </c>
      <c r="D438" s="8">
        <v>107792.05</v>
      </c>
      <c r="E438" s="1" t="s">
        <v>758</v>
      </c>
      <c r="F438" s="9" t="s">
        <v>887</v>
      </c>
    </row>
    <row r="439" spans="1:6" x14ac:dyDescent="0.3">
      <c r="A439" s="1" t="s">
        <v>372</v>
      </c>
      <c r="B439" s="7">
        <v>1</v>
      </c>
      <c r="C439" s="1" t="s">
        <v>514</v>
      </c>
      <c r="D439" s="8">
        <v>2227396.98</v>
      </c>
      <c r="E439" s="1" t="s">
        <v>759</v>
      </c>
      <c r="F439" s="9" t="s">
        <v>86</v>
      </c>
    </row>
    <row r="440" spans="1:6" x14ac:dyDescent="0.3">
      <c r="A440" s="1" t="s">
        <v>450</v>
      </c>
      <c r="B440" s="7">
        <v>1</v>
      </c>
      <c r="C440" s="1" t="s">
        <v>514</v>
      </c>
      <c r="D440" s="8">
        <v>5409322.0599999996</v>
      </c>
      <c r="E440" s="1" t="s">
        <v>760</v>
      </c>
      <c r="F440" s="9" t="s">
        <v>896</v>
      </c>
    </row>
    <row r="441" spans="1:6" x14ac:dyDescent="0.3">
      <c r="A441" s="1" t="s">
        <v>449</v>
      </c>
      <c r="B441" s="7">
        <v>1</v>
      </c>
      <c r="C441" s="1" t="s">
        <v>514</v>
      </c>
      <c r="D441" s="8">
        <v>501063.36</v>
      </c>
      <c r="E441" s="1" t="s">
        <v>761</v>
      </c>
      <c r="F441" s="9" t="s">
        <v>887</v>
      </c>
    </row>
    <row r="442" spans="1:6" x14ac:dyDescent="0.3">
      <c r="A442" s="1" t="s">
        <v>451</v>
      </c>
      <c r="B442" s="7">
        <v>1</v>
      </c>
      <c r="C442" s="1" t="s">
        <v>514</v>
      </c>
      <c r="D442" s="8">
        <v>4308015.79</v>
      </c>
      <c r="E442" s="1" t="s">
        <v>762</v>
      </c>
      <c r="F442" s="9" t="s">
        <v>896</v>
      </c>
    </row>
    <row r="443" spans="1:6" x14ac:dyDescent="0.3">
      <c r="A443" s="1" t="s">
        <v>452</v>
      </c>
      <c r="B443" s="7">
        <v>1</v>
      </c>
      <c r="C443" s="1" t="s">
        <v>514</v>
      </c>
      <c r="D443" s="8">
        <v>723621.12</v>
      </c>
      <c r="E443" s="1" t="s">
        <v>763</v>
      </c>
      <c r="F443" s="9" t="s">
        <v>879</v>
      </c>
    </row>
    <row r="444" spans="1:6" x14ac:dyDescent="0.3">
      <c r="A444" s="1" t="s">
        <v>453</v>
      </c>
      <c r="B444" s="7">
        <v>0</v>
      </c>
      <c r="C444" s="1" t="s">
        <v>514</v>
      </c>
      <c r="D444" s="8">
        <v>307163.12</v>
      </c>
      <c r="E444" s="1" t="s">
        <v>764</v>
      </c>
      <c r="F444" s="9" t="s">
        <v>70</v>
      </c>
    </row>
    <row r="445" spans="1:6" x14ac:dyDescent="0.3">
      <c r="A445" s="1" t="s">
        <v>450</v>
      </c>
      <c r="B445" s="7">
        <v>1</v>
      </c>
      <c r="C445" s="1" t="s">
        <v>514</v>
      </c>
      <c r="D445" s="8">
        <v>908010</v>
      </c>
      <c r="E445" s="1" t="s">
        <v>765</v>
      </c>
      <c r="F445" s="9" t="s">
        <v>896</v>
      </c>
    </row>
    <row r="446" spans="1:6" x14ac:dyDescent="0.3">
      <c r="A446" s="1" t="s">
        <v>454</v>
      </c>
      <c r="B446" s="7">
        <v>1</v>
      </c>
      <c r="C446" s="1" t="s">
        <v>514</v>
      </c>
      <c r="D446" s="8">
        <v>770690.64</v>
      </c>
      <c r="E446" s="1" t="s">
        <v>766</v>
      </c>
      <c r="F446" s="9" t="s">
        <v>897</v>
      </c>
    </row>
    <row r="447" spans="1:6" x14ac:dyDescent="0.3">
      <c r="A447" s="1" t="s">
        <v>455</v>
      </c>
      <c r="B447" s="7">
        <v>1</v>
      </c>
      <c r="C447" s="1" t="s">
        <v>514</v>
      </c>
      <c r="D447" s="8">
        <v>1202812.1200000001</v>
      </c>
      <c r="E447" s="1" t="s">
        <v>767</v>
      </c>
      <c r="F447" s="9" t="s">
        <v>857</v>
      </c>
    </row>
    <row r="448" spans="1:6" x14ac:dyDescent="0.3">
      <c r="A448" s="1" t="s">
        <v>456</v>
      </c>
      <c r="B448" s="7">
        <v>1</v>
      </c>
      <c r="C448" s="1" t="s">
        <v>514</v>
      </c>
      <c r="D448" s="8">
        <v>1209175.2</v>
      </c>
      <c r="E448" s="1" t="s">
        <v>768</v>
      </c>
      <c r="F448" s="9" t="s">
        <v>898</v>
      </c>
    </row>
    <row r="449" spans="1:6" x14ac:dyDescent="0.3">
      <c r="A449" s="1" t="s">
        <v>457</v>
      </c>
      <c r="B449" s="7">
        <v>1</v>
      </c>
      <c r="C449" s="1" t="s">
        <v>514</v>
      </c>
      <c r="D449" s="8">
        <v>60117</v>
      </c>
      <c r="E449" s="1" t="s">
        <v>769</v>
      </c>
      <c r="F449" s="9" t="s">
        <v>86</v>
      </c>
    </row>
    <row r="450" spans="1:6" x14ac:dyDescent="0.3">
      <c r="A450" s="1" t="s">
        <v>454</v>
      </c>
      <c r="B450" s="7">
        <v>1</v>
      </c>
      <c r="C450" s="1" t="s">
        <v>514</v>
      </c>
      <c r="D450" s="8">
        <v>991936.8</v>
      </c>
      <c r="E450" s="1" t="s">
        <v>770</v>
      </c>
      <c r="F450" s="9" t="s">
        <v>897</v>
      </c>
    </row>
    <row r="451" spans="1:6" x14ac:dyDescent="0.3">
      <c r="A451" s="1" t="s">
        <v>458</v>
      </c>
      <c r="B451" s="7">
        <v>0</v>
      </c>
      <c r="C451" s="1" t="s">
        <v>514</v>
      </c>
      <c r="D451" s="8">
        <v>30130.7</v>
      </c>
      <c r="E451" s="1" t="s">
        <v>771</v>
      </c>
      <c r="F451" s="9" t="s">
        <v>70</v>
      </c>
    </row>
    <row r="452" spans="1:6" x14ac:dyDescent="0.3">
      <c r="A452" s="1" t="s">
        <v>459</v>
      </c>
      <c r="B452" s="7">
        <v>1</v>
      </c>
      <c r="C452" s="1" t="s">
        <v>514</v>
      </c>
      <c r="D452" s="8">
        <v>244862.67</v>
      </c>
      <c r="E452" s="1" t="s">
        <v>772</v>
      </c>
      <c r="F452" s="9" t="s">
        <v>879</v>
      </c>
    </row>
    <row r="453" spans="1:6" x14ac:dyDescent="0.3">
      <c r="A453" s="1" t="s">
        <v>460</v>
      </c>
      <c r="B453" s="7">
        <v>1</v>
      </c>
      <c r="C453" s="1" t="s">
        <v>514</v>
      </c>
      <c r="D453" s="8">
        <v>619538.69999999995</v>
      </c>
      <c r="E453" s="1" t="s">
        <v>773</v>
      </c>
      <c r="F453" s="9" t="s">
        <v>898</v>
      </c>
    </row>
    <row r="454" spans="1:6" x14ac:dyDescent="0.3">
      <c r="A454" s="1" t="s">
        <v>461</v>
      </c>
      <c r="B454" s="7">
        <v>1</v>
      </c>
      <c r="C454" s="1" t="s">
        <v>514</v>
      </c>
      <c r="D454" s="8">
        <v>56361</v>
      </c>
      <c r="E454" s="1" t="s">
        <v>774</v>
      </c>
      <c r="F454" s="9" t="s">
        <v>86</v>
      </c>
    </row>
    <row r="455" spans="1:6" x14ac:dyDescent="0.3">
      <c r="A455" s="1" t="s">
        <v>462</v>
      </c>
      <c r="B455" s="7">
        <v>1</v>
      </c>
      <c r="C455" s="1" t="s">
        <v>514</v>
      </c>
      <c r="D455" s="8">
        <v>180899.31</v>
      </c>
      <c r="E455" s="1" t="s">
        <v>775</v>
      </c>
      <c r="F455" s="9" t="s">
        <v>857</v>
      </c>
    </row>
    <row r="456" spans="1:6" x14ac:dyDescent="0.3">
      <c r="A456" s="1" t="s">
        <v>424</v>
      </c>
      <c r="B456" s="7">
        <v>1</v>
      </c>
      <c r="C456" s="1" t="s">
        <v>514</v>
      </c>
      <c r="D456" s="8">
        <v>712655.77</v>
      </c>
      <c r="E456" s="1" t="s">
        <v>776</v>
      </c>
      <c r="F456" s="9" t="s">
        <v>892</v>
      </c>
    </row>
    <row r="457" spans="1:6" x14ac:dyDescent="0.3">
      <c r="A457" s="1" t="s">
        <v>463</v>
      </c>
      <c r="B457" s="7">
        <v>1</v>
      </c>
      <c r="C457" s="1" t="s">
        <v>514</v>
      </c>
      <c r="D457" s="8">
        <v>2022421.56</v>
      </c>
      <c r="E457" s="1" t="s">
        <v>777</v>
      </c>
      <c r="F457" s="9" t="s">
        <v>899</v>
      </c>
    </row>
    <row r="458" spans="1:6" x14ac:dyDescent="0.3">
      <c r="A458" s="1" t="s">
        <v>424</v>
      </c>
      <c r="B458" s="7">
        <v>1</v>
      </c>
      <c r="C458" s="1" t="s">
        <v>514</v>
      </c>
      <c r="D458" s="8">
        <v>542640</v>
      </c>
      <c r="E458" s="1" t="s">
        <v>778</v>
      </c>
      <c r="F458" s="9" t="s">
        <v>892</v>
      </c>
    </row>
    <row r="459" spans="1:6" x14ac:dyDescent="0.3">
      <c r="A459" s="1" t="s">
        <v>464</v>
      </c>
      <c r="B459" s="7">
        <v>1</v>
      </c>
      <c r="C459" s="1" t="s">
        <v>514</v>
      </c>
      <c r="D459" s="8">
        <v>4676245.8</v>
      </c>
      <c r="E459" s="1" t="s">
        <v>779</v>
      </c>
      <c r="F459" s="9" t="s">
        <v>869</v>
      </c>
    </row>
    <row r="460" spans="1:6" x14ac:dyDescent="0.3">
      <c r="A460" s="1" t="s">
        <v>424</v>
      </c>
      <c r="B460" s="7">
        <v>1</v>
      </c>
      <c r="C460" s="1" t="s">
        <v>514</v>
      </c>
      <c r="D460" s="8">
        <v>1348848</v>
      </c>
      <c r="E460" s="1" t="s">
        <v>780</v>
      </c>
      <c r="F460" s="9" t="s">
        <v>892</v>
      </c>
    </row>
    <row r="461" spans="1:6" x14ac:dyDescent="0.3">
      <c r="A461" s="1" t="s">
        <v>465</v>
      </c>
      <c r="B461" s="7">
        <v>1</v>
      </c>
      <c r="C461" s="1" t="s">
        <v>514</v>
      </c>
      <c r="D461" s="8">
        <v>1909816.47</v>
      </c>
      <c r="E461" s="1" t="s">
        <v>781</v>
      </c>
      <c r="F461" s="9" t="s">
        <v>86</v>
      </c>
    </row>
    <row r="462" spans="1:6" x14ac:dyDescent="0.3">
      <c r="A462" s="1" t="s">
        <v>380</v>
      </c>
      <c r="B462" s="7">
        <v>4</v>
      </c>
      <c r="C462" s="1" t="s">
        <v>514</v>
      </c>
      <c r="D462" s="8">
        <v>7257734.799999997</v>
      </c>
      <c r="E462" s="1" t="s">
        <v>782</v>
      </c>
      <c r="F462" s="9">
        <v>4</v>
      </c>
    </row>
    <row r="463" spans="1:6" x14ac:dyDescent="0.3">
      <c r="A463" s="1" t="s">
        <v>380</v>
      </c>
      <c r="B463" s="7">
        <v>4</v>
      </c>
      <c r="C463" s="1" t="s">
        <v>514</v>
      </c>
      <c r="D463" s="8">
        <v>3335435.7100000004</v>
      </c>
      <c r="E463" s="1" t="s">
        <v>783</v>
      </c>
      <c r="F463" s="9">
        <v>4</v>
      </c>
    </row>
    <row r="464" spans="1:6" x14ac:dyDescent="0.3">
      <c r="A464" s="1" t="s">
        <v>380</v>
      </c>
      <c r="B464" s="7">
        <v>4</v>
      </c>
      <c r="C464" s="1" t="s">
        <v>514</v>
      </c>
      <c r="D464" s="8">
        <v>94765.989999999991</v>
      </c>
      <c r="E464" s="1" t="s">
        <v>784</v>
      </c>
      <c r="F464" s="9">
        <v>4</v>
      </c>
    </row>
    <row r="465" spans="1:6" x14ac:dyDescent="0.3">
      <c r="A465" s="1" t="s">
        <v>466</v>
      </c>
      <c r="B465" s="7">
        <v>5</v>
      </c>
      <c r="C465" s="1" t="s">
        <v>514</v>
      </c>
      <c r="D465" s="8">
        <v>15826726.470000001</v>
      </c>
      <c r="E465" s="1" t="s">
        <v>785</v>
      </c>
      <c r="F465" s="9" t="s">
        <v>41</v>
      </c>
    </row>
    <row r="466" spans="1:6" x14ac:dyDescent="0.3">
      <c r="A466" s="1" t="s">
        <v>467</v>
      </c>
      <c r="B466" s="7">
        <v>0</v>
      </c>
      <c r="C466" s="1" t="s">
        <v>514</v>
      </c>
      <c r="D466" s="8">
        <v>46877626.340000004</v>
      </c>
      <c r="E466" s="1" t="s">
        <v>786</v>
      </c>
      <c r="F466" s="9" t="s">
        <v>44</v>
      </c>
    </row>
    <row r="467" spans="1:6" x14ac:dyDescent="0.3">
      <c r="A467" s="1" t="s">
        <v>468</v>
      </c>
      <c r="B467" s="7">
        <v>0</v>
      </c>
      <c r="C467" s="1" t="s">
        <v>514</v>
      </c>
      <c r="D467" s="8">
        <v>334822.56</v>
      </c>
      <c r="E467" s="1" t="s">
        <v>787</v>
      </c>
      <c r="F467" s="9" t="s">
        <v>870</v>
      </c>
    </row>
    <row r="468" spans="1:6" x14ac:dyDescent="0.3">
      <c r="A468" s="1" t="s">
        <v>469</v>
      </c>
      <c r="B468" s="7">
        <v>3</v>
      </c>
      <c r="C468" s="1" t="s">
        <v>514</v>
      </c>
      <c r="D468" s="8">
        <v>913671.92</v>
      </c>
      <c r="E468" s="1" t="s">
        <v>788</v>
      </c>
      <c r="F468" s="9" t="s">
        <v>44</v>
      </c>
    </row>
    <row r="469" spans="1:6" x14ac:dyDescent="0.3">
      <c r="A469" s="1" t="s">
        <v>468</v>
      </c>
      <c r="B469" s="7">
        <v>0</v>
      </c>
      <c r="C469" s="1" t="s">
        <v>514</v>
      </c>
      <c r="D469" s="8">
        <v>1331181.42</v>
      </c>
      <c r="E469" s="1" t="s">
        <v>789</v>
      </c>
      <c r="F469" s="9" t="s">
        <v>870</v>
      </c>
    </row>
    <row r="470" spans="1:6" x14ac:dyDescent="0.3">
      <c r="A470" s="1" t="s">
        <v>470</v>
      </c>
      <c r="B470" s="7">
        <v>3</v>
      </c>
      <c r="C470" s="1" t="s">
        <v>514</v>
      </c>
      <c r="D470" s="8">
        <v>1607280.3</v>
      </c>
      <c r="E470" s="1" t="s">
        <v>790</v>
      </c>
      <c r="F470" s="9" t="s">
        <v>870</v>
      </c>
    </row>
    <row r="471" spans="1:6" x14ac:dyDescent="0.3">
      <c r="A471" s="2" t="s">
        <v>471</v>
      </c>
      <c r="B471" s="7">
        <v>1</v>
      </c>
      <c r="C471" s="1" t="s">
        <v>514</v>
      </c>
      <c r="D471" s="8">
        <v>6113954.4199999999</v>
      </c>
      <c r="E471" s="1" t="s">
        <v>791</v>
      </c>
      <c r="F471" s="16" t="s">
        <v>86</v>
      </c>
    </row>
    <row r="472" spans="1:6" x14ac:dyDescent="0.3">
      <c r="A472" s="1" t="s">
        <v>354</v>
      </c>
      <c r="B472" s="7">
        <v>1</v>
      </c>
      <c r="C472" s="1" t="s">
        <v>514</v>
      </c>
      <c r="D472" s="8">
        <v>3217417.86</v>
      </c>
      <c r="E472" s="1" t="s">
        <v>792</v>
      </c>
      <c r="F472" s="9" t="s">
        <v>870</v>
      </c>
    </row>
    <row r="473" spans="1:6" x14ac:dyDescent="0.3">
      <c r="A473" s="1" t="s">
        <v>468</v>
      </c>
      <c r="B473" s="7">
        <v>0</v>
      </c>
      <c r="C473" s="1" t="s">
        <v>514</v>
      </c>
      <c r="D473" s="8">
        <v>1053526.44</v>
      </c>
      <c r="E473" s="1" t="s">
        <v>793</v>
      </c>
      <c r="F473" s="9" t="s">
        <v>870</v>
      </c>
    </row>
    <row r="474" spans="1:6" x14ac:dyDescent="0.3">
      <c r="A474" s="1" t="s">
        <v>472</v>
      </c>
      <c r="B474" s="7">
        <v>3</v>
      </c>
      <c r="C474" s="1" t="s">
        <v>514</v>
      </c>
      <c r="D474" s="8">
        <v>7968446.9699999997</v>
      </c>
      <c r="E474" s="1" t="s">
        <v>794</v>
      </c>
      <c r="F474" s="9" t="s">
        <v>41</v>
      </c>
    </row>
    <row r="475" spans="1:6" x14ac:dyDescent="0.3">
      <c r="A475" s="1" t="s">
        <v>468</v>
      </c>
      <c r="B475" s="7">
        <v>0</v>
      </c>
      <c r="C475" s="1" t="s">
        <v>514</v>
      </c>
      <c r="D475" s="8">
        <v>95464.74</v>
      </c>
      <c r="E475" s="1" t="s">
        <v>795</v>
      </c>
      <c r="F475" s="9" t="s">
        <v>870</v>
      </c>
    </row>
    <row r="476" spans="1:6" x14ac:dyDescent="0.3">
      <c r="A476" s="1" t="s">
        <v>473</v>
      </c>
      <c r="B476" s="7">
        <v>4</v>
      </c>
      <c r="C476" s="1" t="s">
        <v>514</v>
      </c>
      <c r="D476" s="8">
        <v>87657.13</v>
      </c>
      <c r="E476" s="1" t="s">
        <v>796</v>
      </c>
      <c r="F476" s="9" t="s">
        <v>28</v>
      </c>
    </row>
    <row r="477" spans="1:6" x14ac:dyDescent="0.3">
      <c r="A477" s="1" t="s">
        <v>474</v>
      </c>
      <c r="B477" s="7">
        <v>1</v>
      </c>
      <c r="C477" s="1" t="s">
        <v>514</v>
      </c>
      <c r="D477" s="8">
        <v>618323.46</v>
      </c>
      <c r="E477" s="1" t="s">
        <v>797</v>
      </c>
      <c r="F477" s="9" t="s">
        <v>130</v>
      </c>
    </row>
    <row r="478" spans="1:6" x14ac:dyDescent="0.3">
      <c r="A478" s="1" t="s">
        <v>475</v>
      </c>
      <c r="B478" s="7">
        <v>3</v>
      </c>
      <c r="C478" s="1" t="s">
        <v>514</v>
      </c>
      <c r="D478" s="8">
        <v>8319127.2000000002</v>
      </c>
      <c r="E478" s="1" t="s">
        <v>798</v>
      </c>
      <c r="F478" s="9" t="s">
        <v>876</v>
      </c>
    </row>
    <row r="479" spans="1:6" x14ac:dyDescent="0.3">
      <c r="A479" s="1" t="s">
        <v>469</v>
      </c>
      <c r="B479" s="7">
        <v>3</v>
      </c>
      <c r="C479" s="1" t="s">
        <v>514</v>
      </c>
      <c r="D479" s="8">
        <v>6127872.7000000002</v>
      </c>
      <c r="E479" s="1" t="s">
        <v>799</v>
      </c>
      <c r="F479" s="9" t="s">
        <v>44</v>
      </c>
    </row>
    <row r="480" spans="1:6" x14ac:dyDescent="0.3">
      <c r="A480" s="1" t="s">
        <v>469</v>
      </c>
      <c r="B480" s="7">
        <v>3</v>
      </c>
      <c r="C480" s="1" t="s">
        <v>514</v>
      </c>
      <c r="D480" s="8">
        <v>6127872.7000000002</v>
      </c>
      <c r="E480" s="1" t="s">
        <v>800</v>
      </c>
      <c r="F480" s="9" t="s">
        <v>44</v>
      </c>
    </row>
    <row r="481" spans="1:6" x14ac:dyDescent="0.3">
      <c r="A481" s="1" t="s">
        <v>476</v>
      </c>
      <c r="B481" s="7">
        <v>1</v>
      </c>
      <c r="C481" s="1" t="s">
        <v>514</v>
      </c>
      <c r="D481" s="8">
        <v>2145198.42</v>
      </c>
      <c r="E481" s="1" t="s">
        <v>801</v>
      </c>
      <c r="F481" s="9">
        <v>0</v>
      </c>
    </row>
    <row r="482" spans="1:6" x14ac:dyDescent="0.3">
      <c r="A482" s="1" t="s">
        <v>477</v>
      </c>
      <c r="B482" s="7">
        <v>1</v>
      </c>
      <c r="C482" s="1" t="s">
        <v>514</v>
      </c>
      <c r="D482" s="8">
        <v>620906.69999999995</v>
      </c>
      <c r="E482" s="1" t="s">
        <v>802</v>
      </c>
      <c r="F482" s="9" t="s">
        <v>900</v>
      </c>
    </row>
    <row r="483" spans="1:6" x14ac:dyDescent="0.3">
      <c r="A483" s="1" t="s">
        <v>478</v>
      </c>
      <c r="B483" s="7">
        <v>1</v>
      </c>
      <c r="C483" s="1" t="s">
        <v>514</v>
      </c>
      <c r="D483" s="8">
        <v>588024.54</v>
      </c>
      <c r="E483" s="1" t="s">
        <v>803</v>
      </c>
      <c r="F483" s="9" t="s">
        <v>866</v>
      </c>
    </row>
    <row r="484" spans="1:6" x14ac:dyDescent="0.3">
      <c r="A484" s="1" t="s">
        <v>352</v>
      </c>
      <c r="B484" s="7">
        <v>1</v>
      </c>
      <c r="C484" s="1" t="s">
        <v>514</v>
      </c>
      <c r="D484" s="8">
        <v>626373</v>
      </c>
      <c r="E484" s="1" t="s">
        <v>804</v>
      </c>
      <c r="F484" s="9" t="s">
        <v>869</v>
      </c>
    </row>
    <row r="485" spans="1:6" x14ac:dyDescent="0.3">
      <c r="A485" s="1" t="s">
        <v>479</v>
      </c>
      <c r="B485" s="7">
        <v>1</v>
      </c>
      <c r="C485" s="1" t="s">
        <v>514</v>
      </c>
      <c r="D485" s="8">
        <v>5083322.68</v>
      </c>
      <c r="E485" s="1" t="s">
        <v>805</v>
      </c>
      <c r="F485" s="9" t="s">
        <v>901</v>
      </c>
    </row>
    <row r="486" spans="1:6" x14ac:dyDescent="0.3">
      <c r="A486" s="1" t="s">
        <v>480</v>
      </c>
      <c r="B486" s="7">
        <v>1</v>
      </c>
      <c r="C486" s="1" t="s">
        <v>514</v>
      </c>
      <c r="D486" s="8">
        <v>986991.48</v>
      </c>
      <c r="E486" s="1" t="s">
        <v>806</v>
      </c>
      <c r="F486" s="9">
        <v>0</v>
      </c>
    </row>
    <row r="487" spans="1:6" x14ac:dyDescent="0.3">
      <c r="A487" s="1" t="s">
        <v>475</v>
      </c>
      <c r="B487" s="7">
        <v>6</v>
      </c>
      <c r="C487" s="1" t="s">
        <v>514</v>
      </c>
      <c r="D487" s="8">
        <v>2712744</v>
      </c>
      <c r="E487" s="1" t="s">
        <v>807</v>
      </c>
      <c r="F487" s="9" t="s">
        <v>876</v>
      </c>
    </row>
    <row r="488" spans="1:6" x14ac:dyDescent="0.3">
      <c r="A488" s="1" t="str">
        <f>'[2]Detailed Stats Mar 2017'!$A$638</f>
        <v xml:space="preserve">O Fouten and Sons t/a Phase Electrical </v>
      </c>
      <c r="B488" s="7">
        <v>1</v>
      </c>
      <c r="C488" s="1" t="s">
        <v>514</v>
      </c>
      <c r="D488" s="8">
        <v>3919724.7</v>
      </c>
      <c r="E488" s="1" t="s">
        <v>808</v>
      </c>
      <c r="F488" s="9" t="s">
        <v>41</v>
      </c>
    </row>
    <row r="489" spans="1:6" x14ac:dyDescent="0.3">
      <c r="A489" s="1" t="s">
        <v>474</v>
      </c>
      <c r="B489" s="7">
        <v>1</v>
      </c>
      <c r="C489" s="1" t="s">
        <v>514</v>
      </c>
      <c r="D489" s="8">
        <v>232636.95</v>
      </c>
      <c r="E489" s="1" t="s">
        <v>809</v>
      </c>
      <c r="F489" s="9" t="s">
        <v>130</v>
      </c>
    </row>
    <row r="490" spans="1:6" x14ac:dyDescent="0.3">
      <c r="A490" s="1" t="s">
        <v>481</v>
      </c>
      <c r="B490" s="7">
        <v>1</v>
      </c>
      <c r="C490" s="1" t="s">
        <v>514</v>
      </c>
      <c r="D490" s="8">
        <v>1663076.46</v>
      </c>
      <c r="E490" s="1" t="s">
        <v>810</v>
      </c>
      <c r="F490" s="9" t="s">
        <v>203</v>
      </c>
    </row>
    <row r="491" spans="1:6" x14ac:dyDescent="0.3">
      <c r="A491" s="1" t="s">
        <v>482</v>
      </c>
      <c r="B491" s="7">
        <v>1</v>
      </c>
      <c r="C491" s="1" t="s">
        <v>514</v>
      </c>
      <c r="D491" s="8">
        <v>604229</v>
      </c>
      <c r="E491" s="1" t="s">
        <v>811</v>
      </c>
      <c r="F491" s="9" t="s">
        <v>70</v>
      </c>
    </row>
    <row r="492" spans="1:6" x14ac:dyDescent="0.3">
      <c r="A492" s="1" t="s">
        <v>483</v>
      </c>
      <c r="B492" s="7">
        <v>3</v>
      </c>
      <c r="C492" s="1" t="s">
        <v>514</v>
      </c>
      <c r="D492" s="8">
        <v>330030</v>
      </c>
      <c r="E492" s="1" t="s">
        <v>812</v>
      </c>
      <c r="F492" s="9" t="s">
        <v>130</v>
      </c>
    </row>
    <row r="493" spans="1:6" x14ac:dyDescent="0.3">
      <c r="A493" s="1" t="s">
        <v>484</v>
      </c>
      <c r="B493" s="7">
        <v>0</v>
      </c>
      <c r="C493" s="1" t="s">
        <v>514</v>
      </c>
      <c r="D493" s="8">
        <f>'[3]Detailed Stats February 2016'!$K$48</f>
        <v>1124389.4099999999</v>
      </c>
      <c r="E493" s="1" t="s">
        <v>813</v>
      </c>
      <c r="F493" s="9">
        <v>0</v>
      </c>
    </row>
    <row r="494" spans="1:6" x14ac:dyDescent="0.3">
      <c r="A494" s="1" t="s">
        <v>485</v>
      </c>
      <c r="B494" s="7">
        <v>3</v>
      </c>
      <c r="C494" s="1" t="s">
        <v>514</v>
      </c>
      <c r="D494" s="8">
        <f>'[3]Detailed Stats February 2016'!$K$39</f>
        <v>976357.56</v>
      </c>
      <c r="E494" s="1" t="s">
        <v>814</v>
      </c>
      <c r="F494" s="9" t="s">
        <v>86</v>
      </c>
    </row>
    <row r="495" spans="1:6" x14ac:dyDescent="0.3">
      <c r="A495" s="1" t="s">
        <v>486</v>
      </c>
      <c r="B495" s="7">
        <v>1</v>
      </c>
      <c r="C495" s="1" t="s">
        <v>514</v>
      </c>
      <c r="D495" s="8">
        <v>510865.91999999998</v>
      </c>
      <c r="E495" s="1" t="s">
        <v>815</v>
      </c>
      <c r="F495" s="9" t="s">
        <v>160</v>
      </c>
    </row>
    <row r="496" spans="1:6" x14ac:dyDescent="0.3">
      <c r="A496" s="1" t="s">
        <v>465</v>
      </c>
      <c r="B496" s="7">
        <v>1</v>
      </c>
      <c r="C496" s="1" t="s">
        <v>514</v>
      </c>
      <c r="D496" s="8">
        <v>640826.54</v>
      </c>
      <c r="E496" s="1" t="s">
        <v>816</v>
      </c>
      <c r="F496" s="9" t="s">
        <v>86</v>
      </c>
    </row>
    <row r="497" spans="1:6" x14ac:dyDescent="0.3">
      <c r="A497" s="1" t="s">
        <v>418</v>
      </c>
      <c r="B497" s="7">
        <v>0</v>
      </c>
      <c r="C497" s="1" t="s">
        <v>514</v>
      </c>
      <c r="D497" s="8">
        <v>529640.66</v>
      </c>
      <c r="E497" s="1" t="s">
        <v>817</v>
      </c>
      <c r="F497" s="9" t="s">
        <v>130</v>
      </c>
    </row>
    <row r="498" spans="1:6" x14ac:dyDescent="0.3">
      <c r="A498" s="1" t="s">
        <v>487</v>
      </c>
      <c r="B498" s="7">
        <v>1</v>
      </c>
      <c r="C498" s="1" t="s">
        <v>514</v>
      </c>
      <c r="D498" s="8">
        <v>709278.97</v>
      </c>
      <c r="E498" s="1" t="s">
        <v>818</v>
      </c>
      <c r="F498" s="9" t="s">
        <v>881</v>
      </c>
    </row>
    <row r="499" spans="1:6" x14ac:dyDescent="0.3">
      <c r="A499" s="1" t="s">
        <v>487</v>
      </c>
      <c r="B499" s="7">
        <v>1</v>
      </c>
      <c r="C499" s="1" t="s">
        <v>514</v>
      </c>
      <c r="D499" s="8">
        <v>709278.97</v>
      </c>
      <c r="E499" s="1" t="s">
        <v>819</v>
      </c>
      <c r="F499" s="9" t="s">
        <v>881</v>
      </c>
    </row>
    <row r="500" spans="1:6" x14ac:dyDescent="0.3">
      <c r="A500" s="1" t="s">
        <v>425</v>
      </c>
      <c r="B500" s="7">
        <v>1</v>
      </c>
      <c r="C500" s="1" t="s">
        <v>514</v>
      </c>
      <c r="D500" s="8">
        <f>'[3]Detailed Stats February 2016'!$K$47</f>
        <v>310305.71999999997</v>
      </c>
      <c r="E500" s="1" t="s">
        <v>820</v>
      </c>
      <c r="F500" s="9" t="s">
        <v>899</v>
      </c>
    </row>
    <row r="501" spans="1:6" x14ac:dyDescent="0.3">
      <c r="A501" s="1" t="s">
        <v>488</v>
      </c>
      <c r="B501" s="7">
        <v>1</v>
      </c>
      <c r="C501" s="1" t="s">
        <v>514</v>
      </c>
      <c r="D501" s="8">
        <f>[4]Sheet1!$M$162</f>
        <v>709278.97</v>
      </c>
      <c r="E501" s="1" t="s">
        <v>821</v>
      </c>
      <c r="F501" s="9" t="s">
        <v>902</v>
      </c>
    </row>
    <row r="502" spans="1:6" x14ac:dyDescent="0.3">
      <c r="A502" s="1" t="s">
        <v>489</v>
      </c>
      <c r="B502" s="7">
        <v>0</v>
      </c>
      <c r="C502" s="1" t="s">
        <v>514</v>
      </c>
      <c r="D502" s="8">
        <v>262230.15000000002</v>
      </c>
      <c r="E502" s="1" t="s">
        <v>822</v>
      </c>
      <c r="F502" s="9" t="s">
        <v>41</v>
      </c>
    </row>
    <row r="503" spans="1:6" x14ac:dyDescent="0.3">
      <c r="A503" s="1" t="s">
        <v>490</v>
      </c>
      <c r="B503" s="7">
        <v>1</v>
      </c>
      <c r="C503" s="1" t="s">
        <v>514</v>
      </c>
      <c r="D503" s="8">
        <f>'[5]Detailed stats March 2017'!$K$59</f>
        <v>1154090.3999999999</v>
      </c>
      <c r="E503" s="1" t="s">
        <v>823</v>
      </c>
      <c r="F503" s="9" t="s">
        <v>86</v>
      </c>
    </row>
    <row r="504" spans="1:6" x14ac:dyDescent="0.3">
      <c r="A504" s="1" t="s">
        <v>471</v>
      </c>
      <c r="B504" s="7">
        <v>1</v>
      </c>
      <c r="C504" s="1" t="s">
        <v>514</v>
      </c>
      <c r="D504" s="8">
        <f>'[3]Detailed Stats February 2016'!$K$41</f>
        <v>1494505.8</v>
      </c>
      <c r="E504" s="1" t="s">
        <v>824</v>
      </c>
      <c r="F504" s="9" t="s">
        <v>86</v>
      </c>
    </row>
    <row r="505" spans="1:6" x14ac:dyDescent="0.3">
      <c r="A505" s="1" t="s">
        <v>491</v>
      </c>
      <c r="B505" s="7">
        <v>4</v>
      </c>
      <c r="C505" s="1" t="s">
        <v>514</v>
      </c>
      <c r="D505" s="8">
        <f>'[6]Detailed Stats April 2018'!$K$1007</f>
        <v>13711857.210000001</v>
      </c>
      <c r="E505" s="1" t="s">
        <v>825</v>
      </c>
      <c r="F505" s="9" t="s">
        <v>4</v>
      </c>
    </row>
    <row r="506" spans="1:6" x14ac:dyDescent="0.3">
      <c r="A506" s="1" t="s">
        <v>492</v>
      </c>
      <c r="B506" s="7">
        <v>1</v>
      </c>
      <c r="C506" s="1" t="s">
        <v>514</v>
      </c>
      <c r="D506" s="8">
        <f>'[7]2015_16 Consolidated'!$L$540</f>
        <v>775986.14</v>
      </c>
      <c r="E506" s="1" t="s">
        <v>826</v>
      </c>
      <c r="F506" s="9" t="s">
        <v>70</v>
      </c>
    </row>
    <row r="507" spans="1:6" x14ac:dyDescent="0.3">
      <c r="A507" s="1" t="s">
        <v>493</v>
      </c>
      <c r="B507" s="7">
        <v>1</v>
      </c>
      <c r="C507" s="1" t="s">
        <v>514</v>
      </c>
      <c r="D507" s="8">
        <v>213636</v>
      </c>
      <c r="E507" s="1" t="s">
        <v>827</v>
      </c>
      <c r="F507" s="9" t="s">
        <v>70</v>
      </c>
    </row>
    <row r="508" spans="1:6" x14ac:dyDescent="0.3">
      <c r="A508" s="1" t="s">
        <v>494</v>
      </c>
      <c r="B508" s="7">
        <v>0</v>
      </c>
      <c r="C508" s="1" t="s">
        <v>514</v>
      </c>
      <c r="D508" s="8">
        <v>315378.82</v>
      </c>
      <c r="E508" s="1" t="s">
        <v>828</v>
      </c>
      <c r="F508" s="9" t="s">
        <v>903</v>
      </c>
    </row>
    <row r="509" spans="1:6" x14ac:dyDescent="0.3">
      <c r="A509" s="1" t="s">
        <v>495</v>
      </c>
      <c r="B509" s="7">
        <v>1</v>
      </c>
      <c r="C509" s="1" t="s">
        <v>514</v>
      </c>
      <c r="D509" s="8">
        <f>[8]Sheet1!$M$442</f>
        <v>757503.78</v>
      </c>
      <c r="E509" s="1" t="s">
        <v>829</v>
      </c>
      <c r="F509" s="9" t="s">
        <v>879</v>
      </c>
    </row>
    <row r="510" spans="1:6" x14ac:dyDescent="0.3">
      <c r="A510" s="1" t="s">
        <v>496</v>
      </c>
      <c r="B510" s="7">
        <v>1</v>
      </c>
      <c r="C510" s="1" t="s">
        <v>514</v>
      </c>
      <c r="D510" s="8">
        <v>7273.77</v>
      </c>
      <c r="E510" s="1" t="s">
        <v>830</v>
      </c>
      <c r="F510" s="9" t="s">
        <v>28</v>
      </c>
    </row>
    <row r="511" spans="1:6" x14ac:dyDescent="0.3">
      <c r="A511" s="1" t="s">
        <v>497</v>
      </c>
      <c r="B511" s="7">
        <v>0</v>
      </c>
      <c r="C511" s="1" t="s">
        <v>514</v>
      </c>
      <c r="D511" s="8">
        <v>11901.6</v>
      </c>
      <c r="E511" s="1" t="s">
        <v>831</v>
      </c>
      <c r="F511" s="9" t="s">
        <v>28</v>
      </c>
    </row>
    <row r="512" spans="1:6" x14ac:dyDescent="0.3">
      <c r="A512" s="1" t="s">
        <v>402</v>
      </c>
      <c r="B512" s="7">
        <v>0</v>
      </c>
      <c r="C512" s="1" t="s">
        <v>514</v>
      </c>
      <c r="D512" s="8">
        <f>[9]Sheet1!$M$215</f>
        <v>2667600</v>
      </c>
      <c r="E512" s="1" t="s">
        <v>832</v>
      </c>
      <c r="F512" s="9" t="s">
        <v>885</v>
      </c>
    </row>
    <row r="513" spans="1:6" x14ac:dyDescent="0.3">
      <c r="A513" s="1" t="s">
        <v>498</v>
      </c>
      <c r="B513" s="7">
        <v>2</v>
      </c>
      <c r="C513" s="1" t="s">
        <v>514</v>
      </c>
      <c r="D513" s="8">
        <f>'[10]2015_16 Consolidated'!$L$89</f>
        <v>3269406</v>
      </c>
      <c r="E513" s="1" t="s">
        <v>833</v>
      </c>
      <c r="F513" s="9" t="s">
        <v>876</v>
      </c>
    </row>
    <row r="514" spans="1:6" x14ac:dyDescent="0.3">
      <c r="A514" s="1" t="s">
        <v>499</v>
      </c>
      <c r="B514" s="7">
        <v>1</v>
      </c>
      <c r="C514" s="1" t="s">
        <v>514</v>
      </c>
      <c r="D514" s="8">
        <v>1299288.78</v>
      </c>
      <c r="E514" s="1" t="s">
        <v>834</v>
      </c>
      <c r="F514" s="9">
        <v>0</v>
      </c>
    </row>
    <row r="515" spans="1:6" x14ac:dyDescent="0.3">
      <c r="A515" s="1" t="s">
        <v>500</v>
      </c>
      <c r="B515" s="7">
        <v>1</v>
      </c>
      <c r="C515" s="1" t="s">
        <v>514</v>
      </c>
      <c r="D515" s="8">
        <f>'[7]2015_16 Consolidated'!$L$609</f>
        <v>3360822.6</v>
      </c>
      <c r="E515" s="1" t="s">
        <v>835</v>
      </c>
      <c r="F515" s="9" t="s">
        <v>904</v>
      </c>
    </row>
    <row r="516" spans="1:6" x14ac:dyDescent="0.3">
      <c r="A516" s="1" t="s">
        <v>501</v>
      </c>
      <c r="B516" s="7">
        <v>4</v>
      </c>
      <c r="C516" s="1" t="s">
        <v>514</v>
      </c>
      <c r="D516" s="8">
        <f>'[7]2015_16 Consolidated'!$L$652</f>
        <v>1028599.2</v>
      </c>
      <c r="E516" s="1" t="s">
        <v>836</v>
      </c>
      <c r="F516" s="9">
        <v>0</v>
      </c>
    </row>
    <row r="517" spans="1:6" x14ac:dyDescent="0.3">
      <c r="A517" s="1" t="s">
        <v>500</v>
      </c>
      <c r="B517" s="7">
        <v>1</v>
      </c>
      <c r="C517" s="1" t="s">
        <v>514</v>
      </c>
      <c r="D517" s="8">
        <f>'[7]2015_16 Consolidated'!$L$654</f>
        <v>1421409</v>
      </c>
      <c r="E517" s="1" t="s">
        <v>837</v>
      </c>
      <c r="F517" s="9" t="s">
        <v>904</v>
      </c>
    </row>
    <row r="518" spans="1:6" x14ac:dyDescent="0.3">
      <c r="A518" s="1" t="s">
        <v>502</v>
      </c>
      <c r="B518" s="7">
        <v>1</v>
      </c>
      <c r="C518" s="1" t="s">
        <v>514</v>
      </c>
      <c r="D518" s="8">
        <f>'[7]2015_16 Consolidated'!$L$456</f>
        <v>1563282</v>
      </c>
      <c r="E518" s="1" t="s">
        <v>838</v>
      </c>
      <c r="F518" s="9">
        <v>0</v>
      </c>
    </row>
    <row r="519" spans="1:6" x14ac:dyDescent="0.3">
      <c r="A519" s="1" t="s">
        <v>503</v>
      </c>
      <c r="B519" s="7">
        <v>1</v>
      </c>
      <c r="C519" s="1" t="s">
        <v>514</v>
      </c>
      <c r="D519" s="8">
        <v>223783.14</v>
      </c>
      <c r="E519" s="1" t="s">
        <v>839</v>
      </c>
      <c r="F519" s="9" t="s">
        <v>881</v>
      </c>
    </row>
    <row r="520" spans="1:6" x14ac:dyDescent="0.3">
      <c r="A520" s="1" t="s">
        <v>504</v>
      </c>
      <c r="B520" s="7">
        <v>1</v>
      </c>
      <c r="C520" s="1" t="s">
        <v>514</v>
      </c>
      <c r="D520" s="8">
        <v>3998618.4</v>
      </c>
      <c r="E520" s="1" t="s">
        <v>840</v>
      </c>
      <c r="F520" s="9" t="s">
        <v>879</v>
      </c>
    </row>
    <row r="521" spans="1:6" x14ac:dyDescent="0.3">
      <c r="A521" s="1" t="s">
        <v>504</v>
      </c>
      <c r="B521" s="7">
        <v>1</v>
      </c>
      <c r="C521" s="1" t="s">
        <v>514</v>
      </c>
      <c r="D521" s="8">
        <f>'[11]Detailed Stats JULY 2017'!$K$39</f>
        <v>3998618.4</v>
      </c>
      <c r="E521" s="1" t="s">
        <v>841</v>
      </c>
      <c r="F521" s="9" t="s">
        <v>879</v>
      </c>
    </row>
    <row r="522" spans="1:6" x14ac:dyDescent="0.3">
      <c r="A522" s="1" t="s">
        <v>505</v>
      </c>
      <c r="B522" s="7">
        <v>0</v>
      </c>
      <c r="C522" s="1" t="s">
        <v>514</v>
      </c>
      <c r="D522" s="8">
        <f>[12]Sheet1!$M$642</f>
        <v>1228705.68</v>
      </c>
      <c r="E522" s="1" t="s">
        <v>842</v>
      </c>
      <c r="F522" s="9">
        <v>0</v>
      </c>
    </row>
    <row r="523" spans="1:6" x14ac:dyDescent="0.3">
      <c r="A523" s="1" t="s">
        <v>504</v>
      </c>
      <c r="B523" s="7">
        <v>1</v>
      </c>
      <c r="C523" s="1" t="s">
        <v>514</v>
      </c>
      <c r="D523" s="8">
        <f>'[13]Detailed stats March  2018'!$U$1673</f>
        <v>1948203</v>
      </c>
      <c r="E523" s="1" t="s">
        <v>843</v>
      </c>
      <c r="F523" s="9" t="s">
        <v>879</v>
      </c>
    </row>
    <row r="524" spans="1:6" x14ac:dyDescent="0.3">
      <c r="A524" s="1" t="s">
        <v>477</v>
      </c>
      <c r="B524" s="7">
        <v>1</v>
      </c>
      <c r="C524" s="1" t="s">
        <v>514</v>
      </c>
      <c r="D524" s="8">
        <v>356767.56</v>
      </c>
      <c r="E524" s="1" t="s">
        <v>844</v>
      </c>
      <c r="F524" s="9" t="s">
        <v>858</v>
      </c>
    </row>
    <row r="525" spans="1:6" x14ac:dyDescent="0.3">
      <c r="A525" s="1" t="s">
        <v>506</v>
      </c>
      <c r="B525" s="7">
        <v>1</v>
      </c>
      <c r="C525" s="1" t="s">
        <v>514</v>
      </c>
      <c r="D525" s="8">
        <v>2339257</v>
      </c>
      <c r="E525" s="1" t="s">
        <v>845</v>
      </c>
      <c r="F525" s="9" t="s">
        <v>905</v>
      </c>
    </row>
    <row r="526" spans="1:6" x14ac:dyDescent="0.3">
      <c r="A526" s="1" t="s">
        <v>507</v>
      </c>
      <c r="B526" s="7">
        <v>0</v>
      </c>
      <c r="C526" s="1" t="s">
        <v>514</v>
      </c>
      <c r="D526" s="8">
        <v>4128897.6</v>
      </c>
      <c r="E526" s="1" t="s">
        <v>846</v>
      </c>
      <c r="F526" s="9">
        <v>0</v>
      </c>
    </row>
    <row r="527" spans="1:6" x14ac:dyDescent="0.3">
      <c r="A527" s="1" t="s">
        <v>380</v>
      </c>
      <c r="B527" s="7">
        <v>4</v>
      </c>
      <c r="C527" s="1" t="s">
        <v>514</v>
      </c>
      <c r="D527" s="8">
        <v>1650775.62</v>
      </c>
      <c r="E527" s="1" t="s">
        <v>847</v>
      </c>
      <c r="F527" s="9">
        <v>2</v>
      </c>
    </row>
    <row r="528" spans="1:6" x14ac:dyDescent="0.3">
      <c r="A528" s="1" t="s">
        <v>508</v>
      </c>
      <c r="B528" s="7">
        <v>4</v>
      </c>
      <c r="C528" s="1" t="s">
        <v>514</v>
      </c>
      <c r="D528" s="8">
        <f>'[10]2015_16 Consolidated'!$L$30</f>
        <v>6079030.4900000002</v>
      </c>
      <c r="E528" s="1" t="s">
        <v>848</v>
      </c>
      <c r="F528" s="9" t="s">
        <v>44</v>
      </c>
    </row>
    <row r="529" spans="1:6" x14ac:dyDescent="0.3">
      <c r="A529" s="1" t="s">
        <v>380</v>
      </c>
      <c r="B529" s="7">
        <v>4</v>
      </c>
      <c r="C529" s="1" t="s">
        <v>514</v>
      </c>
      <c r="D529" s="8">
        <v>634461.23</v>
      </c>
      <c r="E529" s="1" t="s">
        <v>849</v>
      </c>
      <c r="F529" s="9" t="s">
        <v>896</v>
      </c>
    </row>
    <row r="530" spans="1:6" x14ac:dyDescent="0.3">
      <c r="A530" s="1" t="s">
        <v>509</v>
      </c>
      <c r="B530" s="7">
        <v>0</v>
      </c>
      <c r="C530" s="1" t="s">
        <v>514</v>
      </c>
      <c r="D530" s="8">
        <v>2407.6799999999998</v>
      </c>
      <c r="E530" s="1" t="s">
        <v>850</v>
      </c>
      <c r="F530" s="9" t="s">
        <v>885</v>
      </c>
    </row>
    <row r="531" spans="1:6" x14ac:dyDescent="0.3">
      <c r="A531" s="1" t="s">
        <v>509</v>
      </c>
      <c r="B531" s="7">
        <v>0</v>
      </c>
      <c r="C531" s="1" t="s">
        <v>514</v>
      </c>
      <c r="D531" s="8">
        <v>26685.119999999999</v>
      </c>
      <c r="E531" s="1" t="s">
        <v>851</v>
      </c>
      <c r="F531" s="9" t="s">
        <v>885</v>
      </c>
    </row>
    <row r="532" spans="1:6" x14ac:dyDescent="0.3">
      <c r="A532" s="1" t="s">
        <v>510</v>
      </c>
      <c r="B532" s="7">
        <v>2</v>
      </c>
      <c r="C532" s="1" t="s">
        <v>514</v>
      </c>
      <c r="D532" s="8">
        <v>1006038.3899999999</v>
      </c>
      <c r="E532" s="1" t="s">
        <v>852</v>
      </c>
      <c r="F532" s="9">
        <v>0</v>
      </c>
    </row>
    <row r="533" spans="1:6" x14ac:dyDescent="0.3">
      <c r="A533" s="1" t="s">
        <v>480</v>
      </c>
      <c r="B533" s="7">
        <v>1</v>
      </c>
      <c r="C533" s="1" t="s">
        <v>514</v>
      </c>
      <c r="D533" s="8">
        <f>'[14]2013-2014'!$M$411</f>
        <v>438840.72</v>
      </c>
      <c r="E533" s="1" t="s">
        <v>853</v>
      </c>
      <c r="F533" s="9">
        <v>0</v>
      </c>
    </row>
    <row r="534" spans="1:6" x14ac:dyDescent="0.3">
      <c r="A534" s="1" t="s">
        <v>511</v>
      </c>
      <c r="B534" s="7">
        <v>4</v>
      </c>
      <c r="C534" s="1" t="s">
        <v>514</v>
      </c>
      <c r="D534" s="8">
        <f>'[15]Detailed Stats Mar 2010'!$J$12</f>
        <v>24199289.43</v>
      </c>
      <c r="E534" s="1" t="s">
        <v>854</v>
      </c>
      <c r="F534" s="9" t="s">
        <v>885</v>
      </c>
    </row>
    <row r="535" spans="1:6" x14ac:dyDescent="0.3">
      <c r="A535" s="1" t="s">
        <v>338</v>
      </c>
      <c r="B535" s="7">
        <v>1</v>
      </c>
      <c r="C535" s="1" t="s">
        <v>514</v>
      </c>
      <c r="D535" s="8">
        <v>13284.82</v>
      </c>
      <c r="E535" s="1" t="s">
        <v>855</v>
      </c>
      <c r="F535" s="9" t="s">
        <v>863</v>
      </c>
    </row>
    <row r="536" spans="1:6" x14ac:dyDescent="0.3">
      <c r="A536" s="1" t="s">
        <v>512</v>
      </c>
      <c r="B536" s="7">
        <v>1</v>
      </c>
      <c r="C536" s="1" t="s">
        <v>514</v>
      </c>
      <c r="D536" s="8">
        <v>38000</v>
      </c>
      <c r="E536" s="1" t="s">
        <v>855</v>
      </c>
      <c r="F536" s="9" t="s">
        <v>883</v>
      </c>
    </row>
    <row r="537" spans="1:6" x14ac:dyDescent="0.3">
      <c r="A537" s="1" t="s">
        <v>513</v>
      </c>
      <c r="B537" s="7">
        <v>4</v>
      </c>
      <c r="C537" s="1" t="s">
        <v>514</v>
      </c>
      <c r="D537" s="8">
        <v>75411</v>
      </c>
      <c r="E537" s="1" t="s">
        <v>856</v>
      </c>
      <c r="F537" s="9" t="s">
        <v>862</v>
      </c>
    </row>
  </sheetData>
  <pageMargins left="0.7" right="0.7" top="0.75" bottom="0.75" header="0.3" footer="0.3"/>
  <pageSetup scale="7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van der Merwe</dc:creator>
  <cp:lastModifiedBy>Lynne Saayman</cp:lastModifiedBy>
  <cp:lastPrinted>2019-10-14T12:53:30Z</cp:lastPrinted>
  <dcterms:created xsi:type="dcterms:W3CDTF">2019-10-14T11:25:39Z</dcterms:created>
  <dcterms:modified xsi:type="dcterms:W3CDTF">2019-10-18T08:41:30Z</dcterms:modified>
</cp:coreProperties>
</file>