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glass\Desktop\"/>
    </mc:Choice>
  </mc:AlternateContent>
  <bookViews>
    <workbookView xWindow="0" yWindow="0" windowWidth="19200" windowHeight="7300" tabRatio="775"/>
  </bookViews>
  <sheets>
    <sheet name="2014_15" sheetId="27" r:id="rId1"/>
    <sheet name="2015_16" sheetId="26" r:id="rId2"/>
    <sheet name="2016_17" sheetId="25" r:id="rId3"/>
    <sheet name="2017_18" sheetId="24" r:id="rId4"/>
    <sheet name="2018_19" sheetId="23" r:id="rId5"/>
    <sheet name="2019_20" sheetId="22" r:id="rId6"/>
    <sheet name="2020_21" sheetId="21" r:id="rId7"/>
  </sheets>
  <definedNames>
    <definedName name="_xlnm._FilterDatabase" localSheetId="0" hidden="1">'2014_15'!$A$1:$G$1</definedName>
    <definedName name="_xlnm._FilterDatabase" localSheetId="1" hidden="1">'2015_16'!$A$1:$F$53</definedName>
    <definedName name="_xlnm._FilterDatabase" localSheetId="2" hidden="1">'2016_17'!$A$1:$D$41</definedName>
    <definedName name="_xlnm._FilterDatabase" localSheetId="3" hidden="1">'2017_18'!$A$1:$F$1</definedName>
    <definedName name="_xlnm._FilterDatabase" localSheetId="4" hidden="1">'2018_19'!$A$1:$D$42</definedName>
    <definedName name="_xlnm._FilterDatabase" localSheetId="5" hidden="1">'2019_20'!$A$1:$E$42</definedName>
    <definedName name="_xlnm._FilterDatabase" localSheetId="6" hidden="1">'2020_21'!$A$1:$E$1</definedName>
    <definedName name="_xlnm.Print_Area" localSheetId="0">'2014_15'!$A$1:$D$73</definedName>
    <definedName name="_xlnm.Print_Area" localSheetId="1">'2015_16'!$A$1:$D$51</definedName>
    <definedName name="_xlnm.Print_Area" localSheetId="2">'2016_17'!$A$1:$D$40</definedName>
    <definedName name="_xlnm.Print_Area" localSheetId="3">'2017_18'!$A$1:$D$37</definedName>
    <definedName name="_xlnm.Print_Area" localSheetId="4">'2018_19'!$A$1:$D$41</definedName>
    <definedName name="_xlnm.Print_Area" localSheetId="5">'2019_20'!$A$1:$D$39</definedName>
    <definedName name="_xlnm.Print_Area" localSheetId="6">'2020_21'!$A$1:$D$20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 i="26" l="1"/>
  <c r="D2" i="27"/>
  <c r="D63" i="27"/>
  <c r="D19" i="27"/>
</calcChain>
</file>

<file path=xl/sharedStrings.xml><?xml version="1.0" encoding="utf-8"?>
<sst xmlns="http://schemas.openxmlformats.org/spreadsheetml/2006/main" count="616" uniqueCount="430">
  <si>
    <t>Programme</t>
  </si>
  <si>
    <t>WESGRO</t>
  </si>
  <si>
    <t>CHEC</t>
  </si>
  <si>
    <t>Sustainable Livelihoods Foundation</t>
  </si>
  <si>
    <t>PEGASYS</t>
  </si>
  <si>
    <t>DTN BV</t>
  </si>
  <si>
    <t>Media 24</t>
  </si>
  <si>
    <t>PRDW South Africa</t>
  </si>
  <si>
    <t>Agri-Hub</t>
  </si>
  <si>
    <t>Municipal IQ</t>
  </si>
  <si>
    <t>CEI</t>
  </si>
  <si>
    <t>The Loudhailer Communications</t>
  </si>
  <si>
    <t>J Maynard (South Africa)</t>
  </si>
  <si>
    <t>Vally Padayachee &amp; Associates (Pty) Ltd</t>
  </si>
  <si>
    <t>Western Cape Department of Health</t>
  </si>
  <si>
    <t>Consulting Firm</t>
  </si>
  <si>
    <t>Nature of Project</t>
  </si>
  <si>
    <t>Expenditure Value</t>
  </si>
  <si>
    <t>ALIVE! PTL</t>
  </si>
  <si>
    <t>CSIR</t>
  </si>
  <si>
    <t>ALIVE PTL</t>
  </si>
  <si>
    <t>Vidamemora</t>
  </si>
  <si>
    <t>KPMG (Pty) Ltd</t>
  </si>
  <si>
    <t>Cape Innovation Technology Initiative (CITI)</t>
  </si>
  <si>
    <t>The Green Cape Sector Development Agency</t>
  </si>
  <si>
    <t>Traction Consulting</t>
  </si>
  <si>
    <t>The appointment of a service provider to assist with the formulation of a Township Economy Strategic Framework based on the work already completed by the Department, while drawing on existing and recent studies into the economies of townships.</t>
  </si>
  <si>
    <t>The appointment of a service provider to identify the challenges in effectively implementing and administering the National Heritage Resources Act 25 of 1999 (NHRA) in order to seek a balance between the conservation of heritage resources and the sensitive development thereof.</t>
  </si>
  <si>
    <t xml:space="preserve">The appointment of a service provider to conduct research into the root causes and consequences of disconnects and misalignment in the logistics chain and truck movement inefficiencies within the Port. </t>
  </si>
  <si>
    <t>The appointment of a service provider for the development of a decision support tool which will assist with port logistics efficiency in the fresh produce sector. The tool is envisaged to collect and analyse pallet level data from fruit pack houses across the Western Cape.</t>
  </si>
  <si>
    <t>The appointment of a service provider for the procurement of a data subscription that will provide access to municipal specific data and research that is required for the Provincial Ease of Doing Business Index</t>
  </si>
  <si>
    <t>To provide professional occupational health and safety support to businesses, particularly smaller and medium sized businesses to help them undertake risk assessments, develop risk mitigation plans, ensure adherence to the Department of Labour workplace safety directives, implement actions and address issues of non-compliance</t>
  </si>
  <si>
    <t>To provide financial support to George Airport to ensure all protocols and procedures are in place to comply with the COVID-19 regulations for the opening of the airport under Alert Level 3 as set out below. This is important from both a transport, trade and tourism perspective for the Garden Route as well as the Western Cape as an important transport corridor</t>
  </si>
  <si>
    <t>To work in close liaison with the W&amp;RSETA to produce the following deliverables for the Bicycle Mechanic Occupational Qualification: - National Occupational Curriculum Content or NOCC and; - Recognition of Prior Learning, Toolkit or RPL Toolkit.</t>
  </si>
  <si>
    <t>The appointment of a service provider who, with the QCTO produced the following deliverables for the Computer Technician Occupational Qualification - National Occupational Curriculum Content or NOCC and; Recognition of Prior Learning Toolkit or RPL Toolkit</t>
  </si>
  <si>
    <t>For the provision of specialised expertise and written research components into the development of the Western Cape Tourism Master Plan</t>
  </si>
  <si>
    <t>To provide the Department with expert advice and guidance on the development of the Township Economy Growth Strategy</t>
  </si>
  <si>
    <t>To obtain a B-BBEE Certificate for the Department</t>
  </si>
  <si>
    <t>To appoint a service provider to conduct an evaluation into the design of the Departments Software Development of Schools (SWD@ Schools) Program</t>
  </si>
  <si>
    <t>The appointment of a service provider to streamline and digitise business facing services offered by municipalities. This particular initiative optimised the building control environment in municipalities</t>
  </si>
  <si>
    <t>The appointment of a service provider to streamline and digitise business facing services offered by municipalities. This particular project streamlined the event and film permitting management process</t>
  </si>
  <si>
    <t>The appointment of a service provider for the provision of professional services for the hosting of the 2019 Western Cape Entrepreneurship Expo, Summit and Awards</t>
  </si>
  <si>
    <t>For the provision of specialist research and current data on the informal economy. This project will provide updated data relevant to informing DEDAT’s interventions, which will aim to support the five leading sectors within the township economy</t>
  </si>
  <si>
    <t>Identification of catalytic oceans economy projects and or programmes to create jobs and economic growth</t>
  </si>
  <si>
    <t>For the procurement of a service provider to conduct a market analysis for the growth and development of the marine manufacturing and engineering services industry in the Western Cape.</t>
  </si>
  <si>
    <t>The appointment of a service provider for the provision of events management services for the hosting of the Western Cape Funding Fair.</t>
  </si>
  <si>
    <t>To appoint a service provider to use industrial theatre to roll out financial literacy and awareness sessions that would focus on areas such as budgeting, investment, prescribed debt, paying account to maintain a clean credit report, etc. The shows were rolled out in predetermined towns and farming communities</t>
  </si>
  <si>
    <t>Training of Bo-Kaap Culture Tourist Guides</t>
  </si>
  <si>
    <t>To appoint a service provider for the development of an online SMME support platform to aid SMME’s in the adoption and usage of technology</t>
  </si>
  <si>
    <t>The appointment of a service provider for the development, testing and enhancement to the Idea Management System</t>
  </si>
  <si>
    <t>The appointment of a service provider for the provision of specialist expertise that would assist the Department to better understand the options and impacts of hybrid centralised and decentralised water supply systems, tariff models and structures on the revenue streams of municipalities</t>
  </si>
  <si>
    <t>The appointment of a service provider to support and work closely with industry, investors in the waste economy, water, renewable energy and energy services sector to identify economically viable green economy business opportunities</t>
  </si>
  <si>
    <t>For the procurement of a professional and experienced service provider to conduct a tourism road signage</t>
  </si>
  <si>
    <t>Facilitated and managed a design thinking process to develop a new Five-year strategic framework.</t>
  </si>
  <si>
    <t>The project was aimed at supporting ten Small and Micro businesses occupying the Long Street Kiosks with mentorship support.</t>
  </si>
  <si>
    <t>The Project established organised trading areas (i.e. business parks) for SMMEs at the Kwanonqaba Youth and Business Park and for informal traders in D’Almeida. Kwanonqaba business park will consist of lock-up- and-go units for trading and secure trading units for informal traders in D’Almeida</t>
  </si>
  <si>
    <t>Continuation of project to assess the impact of red tape reduction and ease of doing business interventions in the province</t>
  </si>
  <si>
    <t>This initiative addresses optimizing the building control environment in municipalities through the establishment of a web-based portal that provides a consistent single point of access that allows applications to be lodged on-line and optimises the workflow processing of building plan applications and approvals by digitizing the back- office business processing. Municipalities can now move to a paperless environment resulting in business saving costs due to a reduction in time and procedures</t>
  </si>
  <si>
    <t>This Project streamlines the event and film permitting and management process through the provision of the design and development of a digitized workflow of the full back-office end-to-end support service for seamless approvals and feedback with authorities. This project significantly improves the turn-around time for event and film applications and reinforce that regions are serious about the provision of a business-friendly environment.</t>
  </si>
  <si>
    <t>Manufacture and installation of Cycle Pins in Cederberg</t>
  </si>
  <si>
    <t>Training of five (5) Adventure Tourist Guides in the Winelands Region</t>
  </si>
  <si>
    <t>Training of ten (10) Culture Tourist Guides in the West Coast Region</t>
  </si>
  <si>
    <t>Manufacture and install Madiba statue on City Hall Cape Town. Production of making of Madiba statue</t>
  </si>
  <si>
    <t>Development of a Cape Cycle Routes Web Mapping Application.</t>
  </si>
  <si>
    <t>This entails working closely with industry and investors in several sectors – renewable energy, energy efficiency, waste, water, construction, transport and agriculture – to identify economically viable green economy business opportunities and identify and unlock the barriers that prevent them from being realised. In addition, the cluster work stimulates the demand for green tech, products and services by providing information and supporting the development of cost benefit analyses to enable investment decisions by potential customers</t>
  </si>
  <si>
    <t>The project aimed at enhancing the understanding of the potential economic impacts of the water crisis in 2017 and 2018 and possible impacts on future economic sustainability and growth in the Western Cape</t>
  </si>
  <si>
    <t>Website Application Development. SMME Ecosystem co-ordination Stakeholder management. Event Management. Research and content creation</t>
  </si>
  <si>
    <t>Support for an Ed-Tech incubator to nurture economic growth and greater employment, and to position the WC as a leading global digital hub.</t>
  </si>
  <si>
    <t>Undertake a design-thinking process to identify key problem statements within the safety and security sector and prepare a process for finding solutions to these problems</t>
  </si>
  <si>
    <t>To support the positioning and promotion the Western Cape as a leading Global Digital Region in order to attract investment into the region, promote outward trade based on the expertise and promote competencies of digital companies and citizens operating in the Western Cape and to enhance the uptake of digital technologies with WC companies</t>
  </si>
  <si>
    <t>Development of the Economic Procurement Policy to inform the drafting of the Economic Procurement Policy</t>
  </si>
  <si>
    <t>PERA 2017 Adjudication to coordinate and manage and implement the PERA 2017 competition from participants entry stage  through  to the adjudication and selection of winners</t>
  </si>
  <si>
    <t>To procure a service provider to develop a comprehensive feasibility study for the establishment of Halal Industrial Park (HIP) in the Western Cape</t>
  </si>
  <si>
    <t>Training and deployment of Internet  Champions at Wi-Fi hotspot sites to deliver basic digital literacy to citizens</t>
  </si>
  <si>
    <t>The project aims at achieving energy security and energy price stability in order to improve the competitiveness of the industry in the region. In this regard, it seeks to promote the importation of Liquefied Natural Gas into the province as a means of diversifying energy supply options</t>
  </si>
  <si>
    <t>Project Management: project aims to firstly develop a  single resource for Government officials to improve their knowledge of the innovation realm which includes Innovation landscape, Procurement of innovation, value chain analysis and Benchmark good practice case studies</t>
  </si>
  <si>
    <t>Research on Halal Certification</t>
  </si>
  <si>
    <t>Project Management and Implementation of Phase 2 of the Digital Business Toolkit project. The project will assist SMMEs through the use of technology and broadband access through tools and skills to increase their operational efficiency and access to existing and new markets</t>
  </si>
  <si>
    <t>Solar PV Campaign: Research</t>
  </si>
  <si>
    <t>Facilitation and Development of Energy Efficiency Curriculum</t>
  </si>
  <si>
    <t>Design, manufacture and install a Nelson Mandela Statue on balcony of the Cape Town City Hall</t>
  </si>
  <si>
    <t>Training and deployment of Internet Champions at Wi-Fi hotspot sites to deliver basic digital literacy to citizens. 300 Internet Champions trained and deployed reaching a total of 346 260 local citizens</t>
  </si>
  <si>
    <t>Installation of mosaic tiles on the Long Street Kiosk exterior walls</t>
  </si>
  <si>
    <t>Provide Strategic advice and direction to the Department around the waste economy. Conduct research and analysis to develop a business case and phased implementation plan for the transformation of the Waste Economy space in the Western Cape</t>
  </si>
  <si>
    <t>Implementation of 384 public access Wi-Fi hotspots at Western Cape Government buildings. Target is one in every ward, to date 178 have been completed</t>
  </si>
  <si>
    <t>Completion of the business and financial modelling as well as the economic impact assessment and a draft implementation plan of the Cape Big Data facility project.</t>
  </si>
  <si>
    <t>Investment  Facilitation  Guideline for developers investing in TWK; An Investment Incentive and Revitalisation Policy.</t>
  </si>
  <si>
    <t>A Work Plan submitted; Consultation and selection processes of key services; Review and Analysis of relevant processes process; Process modelling (using Visio, adherence to Business Process Model and Notation [BPMN] Improvement measure identify, Writing standard operating procedures; Change navigation plan developed. Project power-point presentation and submission of the final report.</t>
  </si>
  <si>
    <t>Provide support to 3 companies towards commercialisation of their innovation products that are designed for low-income housing use.</t>
  </si>
  <si>
    <t>Managing the PERA competition with the objective to identify 33 finalists</t>
  </si>
  <si>
    <t>The Strategic Energy Advisor has been appointed to provide technical direction and strategic advice to the Department concerning the implementation of the liquefied natural gas (LNG) importation project (inclusive of energy policy and related matters). Also to perform analysis, research and the development of terms of references and contract advice, as well as to provide technical advice on and review of all studies commissioned to further the LNG project.</t>
  </si>
  <si>
    <t>Halal Industrial Park Pre-Feasibility Study, 3X Draft Site Specific Feasibility Studies, 3X Draft Investor Prospectuses Draft General Investment Case, 3X Draft Marketing and Promotional Plans, Halal Industrial Park Final Feasibility Study, Final Feasibility Studies on each of the 3 Sites, Final General investment case, containing the identified investment opportunities in the Western Cape. Final Marketing and promotion plan, 3 final executive summary investor prospectus reports. 3 final investor prospectus reports. 3 final marketing and promotion plans drafted in conjunction with WESGRO.</t>
  </si>
  <si>
    <t>Impact Analysis Report; an electronic Excel-based Costing tool; Skills transfer.</t>
  </si>
  <si>
    <t>A Work Plan submitted; Report on change navigation plan; the process modelling; writing standard operating procedures; Skills transfer workshop to public sector officials; Project power-point presentation and     the Final report</t>
  </si>
  <si>
    <t>Expert opinion on the impact of the Green Paper - Migration</t>
  </si>
  <si>
    <t>A Work Plan submitted. Report on change navigation plan; the process modelling; writing standard operating procedures; Project power-point presentation and the Final report</t>
  </si>
  <si>
    <t>Final report indicating the as-is and to be improvement measures.</t>
  </si>
  <si>
    <t>Development of summaries and legislative triggers and the webpage: http://www.green-agri.co.za/</t>
  </si>
  <si>
    <t>To improve the resource efficiency of the Western Cape economy and facilitate the establishment of sustainable bio-based value chains, specifically those that add value and that enhance productivity and competitiveness.</t>
  </si>
  <si>
    <t>Design benchmarking and baseline report.</t>
  </si>
  <si>
    <t>Innovation stakeholder mapping and baseline study report.</t>
  </si>
  <si>
    <t>Provide a practical strategy to assist SMMEs to unlock business opportunities in the various levels of the Halal value chain.</t>
  </si>
  <si>
    <t>Work Plan submitted; Review of the existing Building Control business processes; System improvement recommendations; Upgrading of the workflow definition on Collaborator; Establishing the Collaborator Extension (the Portal); User-group functionality testing; Project power- point presentation and Final report submission.</t>
  </si>
  <si>
    <t>Work Plan submitted; Establishment (supply, delivery, installation and maintenance) of the Building Control Portal at the four municipalities; Work sessions with relevant municipal officials around On Site Support, Data Cleaning; and Advice and guidance with regard to Back Scanning of building plans and final report</t>
  </si>
  <si>
    <t>Intellectual property review and decision flow-chart for Government employees dealing with Intellectual property for Innovation purposes.</t>
  </si>
  <si>
    <t>GEM South African Report with a specific Western Cape Chapter.</t>
  </si>
  <si>
    <t>CHEQ</t>
  </si>
  <si>
    <t>Evaluation of Transversal Skills Intervention</t>
  </si>
  <si>
    <t>Outcome Evaluation of the Office of the Consumer Protector</t>
  </si>
  <si>
    <t>Appointment of a transaction advisor to perform advisory and project management functions for the Western Cape Broadband Initiative</t>
  </si>
  <si>
    <t>BPO Sub-Vertical</t>
  </si>
  <si>
    <t>Red Tape Challenge Awards</t>
  </si>
  <si>
    <t>PERA Plaques &amp; Trophies</t>
  </si>
  <si>
    <t>PERA MC &amp; Entertainment</t>
  </si>
  <si>
    <t>B-BBEE Certification verification certificates to exempted micro enterprises</t>
  </si>
  <si>
    <t>Transversal Built Environment Support Project. Specialist study to inform the positioning of decentralised informal economic sector activity in a municipal area</t>
  </si>
  <si>
    <t>Red Tape Challenge - Development of a proposal</t>
  </si>
  <si>
    <t>Swartland Box Park. The project aims to support and stimulate legal training by co-locating formal and informal businesses</t>
  </si>
  <si>
    <t>Supplier Development Programme. E-Skills &amp; Business Skills training</t>
  </si>
  <si>
    <t>Enterprise Development Grant Fund. Assessment of application to Enterprise Development Grant Fund</t>
  </si>
  <si>
    <t>To host eight New Idea Generation Workshops and eight Pitch Sessions in the Cape Metro and surrounds</t>
  </si>
  <si>
    <t>Tender training</t>
  </si>
  <si>
    <t>LED Maturity Assessment</t>
  </si>
  <si>
    <t>Youth Entrepreneurship Conference</t>
  </si>
  <si>
    <t>Red Tape Reduction Benchmarking</t>
  </si>
  <si>
    <t>Business Process Improvement Project in Supply Chain Management</t>
  </si>
  <si>
    <t>Business Idea Generation Training Programme</t>
  </si>
  <si>
    <t>Small Business Marketing and Awareness</t>
  </si>
  <si>
    <t>To conduct a participatory facilitation process in the four CRDP nodes</t>
  </si>
  <si>
    <t>PERA adjudicator and co-ordinators</t>
  </si>
  <si>
    <t>Research into Red Tape Reduction Initiatives</t>
  </si>
  <si>
    <t>Identification of Red Tape blockages in three municipalities</t>
  </si>
  <si>
    <t>Specialised advisory and consultancy services for the Tourist Guides in the Western Cape</t>
  </si>
  <si>
    <t>Social Media Training of Tourism SMME's</t>
  </si>
  <si>
    <t>Tourism Mentorship Services</t>
  </si>
  <si>
    <t>Information Sessions for Tourist Guides attending education excursions</t>
  </si>
  <si>
    <t>The development of an Enterprise strategy framework</t>
  </si>
  <si>
    <t>Green Economy facilitation services</t>
  </si>
  <si>
    <t>Provide strategic advice and direction to the department on Broadband Implementation</t>
  </si>
  <si>
    <t>Translation Services</t>
  </si>
  <si>
    <t>Five Year Strategic Plan</t>
  </si>
  <si>
    <t>Compilation of research data culminating in the 2012 GEM SA report</t>
  </si>
  <si>
    <t>BER Quarterly Economic Review</t>
  </si>
  <si>
    <t>Supply Chain Management  Strategy</t>
  </si>
  <si>
    <t>IFMS Leave Audit</t>
  </si>
  <si>
    <t>Regional Entrepreneurship Week Training</t>
  </si>
  <si>
    <t>Manufacture &amp; Supply of sign boards in fifty sites</t>
  </si>
  <si>
    <t>Development of investment SOP and guidelines to municipalities</t>
  </si>
  <si>
    <t>Implementation of Design and Innovation CEED fund</t>
  </si>
  <si>
    <t>Development of a competition for the RED Tape Challenge Awards</t>
  </si>
  <si>
    <t xml:space="preserve">Implementation and co-ordination of the High School Entrepreneurship </t>
  </si>
  <si>
    <t>Research on the cost of red tape into Tourism sector</t>
  </si>
  <si>
    <t>The implementation and management of the Log Street Kiosk Programme</t>
  </si>
  <si>
    <t xml:space="preserve">LED Maturity Assessment </t>
  </si>
  <si>
    <t>Research framework and workplan shareholders list</t>
  </si>
  <si>
    <t>Research on the cost of red tape into Rig Repair sector</t>
  </si>
  <si>
    <t>The implementation of the Cape Accelerate Programme to facilitate the development of business identified by the department in the Oil and Gas and Agri-Processing Sectors</t>
  </si>
  <si>
    <t>The managing of the venue for the Red Tape Challenge Awards</t>
  </si>
  <si>
    <t>The implementation of a West Coast Supplier Development Programme</t>
  </si>
  <si>
    <t>Research into cross border trade</t>
  </si>
  <si>
    <t>Business incubation support for informal businesses in Townships</t>
  </si>
  <si>
    <t>Project Simplify to improve the business environment in the Drakenstein and Hessequa Municipalities</t>
  </si>
  <si>
    <t>Social Media Training in the Eden area</t>
  </si>
  <si>
    <t xml:space="preserve">Tourist Guide Training </t>
  </si>
  <si>
    <t>Tourism Mentorship Programme</t>
  </si>
  <si>
    <t>Tourism System Maintenance</t>
  </si>
  <si>
    <t>Mentorship Service for Tourism Businesses</t>
  </si>
  <si>
    <t>Evaluation of OCP's outcomes for awareness and satisfaction</t>
  </si>
  <si>
    <t>To conduct the research into the efficiency of the marketing and communication of the Premiers Entrepreneurship Recognition Awards</t>
  </si>
  <si>
    <t>Translation of Annual Performance Plan</t>
  </si>
  <si>
    <t xml:space="preserve">The project is about addressing the data relating to the demand for skills. It's the procurement of demand data that involves the  sourcing of real demand data, expressed in the form of job advertisements in a structured format from which useful analysis of the market and its associated demand for skills can be extracted. </t>
  </si>
  <si>
    <t xml:space="preserve">The project is about addressing the data relating to the demand for skills. It's the procurement of demand data that involves the sourcing of real demand data, expressed in the form of job advertisements in a structured format from which useful analysis of the market and its associated demand for skills can be extracted. </t>
  </si>
  <si>
    <t>The scope of this project is to produce learning materials to allow for the delivery of an apprenticeship programme for the Solar Photovoltaic Service Technician.</t>
  </si>
  <si>
    <t xml:space="preserve">To design and develop appropriate platforms that forms part of the broadband-enabled Skills Cloud ecosystem. This will be utilised to enable the Provincial Skills Forum to increase the reach, capacity and accessibility of skills development interventions, linked to the Apprenticeship Game Changer methodologies by utilizing improved broadband. </t>
  </si>
  <si>
    <t xml:space="preserve">To design and develop appropriate platforms that forms part of the broadband-enabled Skills Cloud ecosystem. This will be utilised to enable the Provincial Skills Forum to increase the reach, capacity and accessibility of skills development interventions by utilizing improved broadband. </t>
  </si>
  <si>
    <t>Review the concept developed by IEDS and provide technical support for index compilation.</t>
  </si>
  <si>
    <t>Provide a detailed and practical strategy to assist SMMEs to unlock business opportunities in the various levels of the Halal Value Chain.</t>
  </si>
  <si>
    <t>MS2B Investment Readiness Project aims to assist and provide local government with the development of an effective investment facilitation SOP. This intends to create uniform investment promotion and facilitation processes and procedures in order to attract new investors and retain existing ones. The Investment Facilitation Guideline for Investors on how to land their ventures, a comprehensive Policy Brief that contains Policy Statements to inform future investment facilitation and a streamlined Investment Facilitation by-law plan intends to realize real investment opportunities that stimulates economic development and results in jobs.</t>
  </si>
  <si>
    <t>Procurement of a service provider accredited with CATHSSETA to provide bespoke and practical training for a group of businesses in the catering industry.</t>
  </si>
  <si>
    <t>MS2B: Event and Film Automated Workflow Project aims to streamline is an improvement initiative in the event and film permitting and management process that will promote a greater basket (and so also revenue) of events and film opportunities in regions. In 2016 Knysna established an online, web-based portal that allows applications of this nature to be lodged and in 2017 with Departmental support, it will digitise the workflow of the full back-office end- to-end support service for seamless approvals and feedback with authorities. This project presents an opportunity to significantly improve the turn-around time for event and film applications and reinforce that regions are serious about the provision of a business- friendly environment and the optimal leveraging of tourism potential.</t>
  </si>
  <si>
    <t>Managing the PERA competition with the objective to identify 33 finalists.</t>
  </si>
  <si>
    <t>Purchase of an actual research report titled “Public and Commercial Wi-Fi in South Africa,” including a PowerPoint presentation.</t>
  </si>
  <si>
    <t>Development and implementation of a competition to stimulate local content development in the gaming industry, as well as implementing a gaming development industry master class programme. (This was a joint initiative between Digital Economy and Innovation unit in Prog 5.)</t>
  </si>
  <si>
    <t>Research report: Impact of Digital Disruption on key sectors in the Western Cape</t>
  </si>
  <si>
    <t>Delivery of a digital skills training programme through the I-CAN Proof- of-Concept Centre in Elsies River, City of Cape Town.</t>
  </si>
  <si>
    <t>Technical and Operational capacity to implement Stream 3 of the WC Broadband Strategy</t>
  </si>
  <si>
    <t>Project management and implementation of a pay- for-play entrepreneurial model to establish gaming facilities in disadvantaged communities (AHR-GC) in Khayelitsha</t>
  </si>
  <si>
    <t>The project determined the economic impact of the 2017 water crisis, which was leading to a ‘Day Zero’, on the economy in general and across sectors, to enable strategic responses and relief efforts.</t>
  </si>
  <si>
    <t>Gas demand in the Transport Sector</t>
  </si>
  <si>
    <t>Implementation of Public Wi-Fi hotspots at Western Cape Government Building. Target is one in every ward. (achieved 178 wards)</t>
  </si>
  <si>
    <t xml:space="preserve">Design and systems thinking project management. The vision for BLC 2 is to explore ways of embracing informality and supporting incremental home upgrading by supporting the incremental improvement or expansion of low income homes, providing better quality and alternative building materials, increasing the comfort and quality of life of residents and enabling a more densified urban form. </t>
  </si>
  <si>
    <t>Project Management: To play the grantee role in the project and carry out functions as required by USTDA with support from the Energy Unit.</t>
  </si>
  <si>
    <t>Design thinking process to identify challenges in Education Sector and the identification of technology solutions to respond to these challenges.</t>
  </si>
  <si>
    <t>Design thinking process to identify challenges in Safety &amp; Security Sector and the identification of technology solutions to respond to these challenges.</t>
  </si>
  <si>
    <t>A pay-for-play entrepreneurial model to establish gaming facilities in disadvantaged communities (AHR-GC)</t>
  </si>
  <si>
    <t>The purpose of the Serious About Games Initiative is therefore to foster such collaboration, and to serve as a catalyst for more sustained investment in the development of serious games.</t>
  </si>
  <si>
    <t>Development of Phase 1 of an idea raising platform for the WCG</t>
  </si>
  <si>
    <t>The Western Cape Government (WCG) commissioned a desktop study to provide an overview of the Western Cape transport and fuel supply sectors, to assess the potential for technology disruption and, in that context, assess the potential for natural gas uptake in the transport sector.</t>
  </si>
  <si>
    <t>Increase citizen access to the Internet by installing public Wi-Fi hotspots at WCG buildings in 384 wards throughout the Province and at which citizens are able to access limited free internet access.</t>
  </si>
  <si>
    <t xml:space="preserve">The main objective of the project is to create an enabling environment for the uptake of rooftop solar photovoltaics - PV (primary component of small-scale embedded generation - SSEG) in the Western Cape towards meeting the Energy Security Game Changer target of 135MW rooftop PV installed in the Western Cape by 2020. </t>
  </si>
  <si>
    <t>Infrastructure Project - To co-ordinate and manage the institutional arrangements, governance, fundraising and investment recruitment, infrastructure development and industry development activities in relation to the establishment and implementation of the Cape Health Technology Park</t>
  </si>
  <si>
    <t>Development of a design thinking process for WCG officials</t>
  </si>
  <si>
    <t>The appointment of a service provider to develop and deliver appropriate training content to the ICAN Learn learning facilitators as well as to develop management tools and materials required to implement the ICAN learn project effectively.</t>
  </si>
  <si>
    <t>Development of an Angel and Venture Capital online training course to increase and diversify start-up investment in the region. This included the development, dissemination, communication and integration of an Angel Investment training programme, particularly with tertiary institutions.</t>
  </si>
  <si>
    <t>The appointment of a service provider to assist the Department in understanding and reducing water-related risks and build economic water resilience in the manufacturing sector and selected sub-sectors.</t>
  </si>
  <si>
    <t>Infrastructure project - To co-ordinate and manage the institutional arrangements, governance, fundraising and investment recruitment, infrastructure development and industry development activities in relation to the establishment and implementation of the Cape Health Technology Park.</t>
  </si>
  <si>
    <t>The appointment of a service provider support platforms and provide intelligence reports for specific technology sub-sectors to enable improved interactions, coordination and collaboration between stakeholders in each sector - Specifically Safety-Tech</t>
  </si>
  <si>
    <t>The appointment of a service provider support platforms and provide intelligence reports for specific technology sub-sectors to enable improved interactions, coordination and collaboration between stakeholders in each sector - Specifically Township-Tech.</t>
  </si>
  <si>
    <t>A large component of this project is for an implementing agent to undertake Green Economy Ecosystem Support work, which entails working closely with industry, investors and government in a number of sectors - including; water, renewable energy and energy services to: identify economically viable green economy business opportunities and to unlock barriers that prevent them from being realized and help businesses to green their operations, value chains and product lines, thereby enabling businesses to improve their own resource resilience and stimulating demand for green technologies, products and services.</t>
  </si>
  <si>
    <t>To coordinate, manage and execute phase 4 of the JUMP Digital Business support platform which is aimed at encouraging and supporting digital and broadband adoption among businesses</t>
  </si>
  <si>
    <t xml:space="preserve">The appointment of a service provider for the provision of highly specialised  technical expertise and experience that is required by the Department to assist  in the implementation of the Municipal Energy Resilience (MER) project, especially relating to: - Business Case Development, - Energy Projects Development, Pioneering Projects Roadmaps </t>
  </si>
  <si>
    <t>The appointment of a service provider for the provision of highly specialised  technical expertise and experience that is required by the Department to assist  in the implementation of the Municipal Energy Resilience (MER) project, especially relating to, - Development of Energy Strategic Frameworks
- High level strategic advisory services to the WCG and municipalities, - Development, advice and support on transaction and procurement options and methods</t>
  </si>
  <si>
    <t>The provision of technical services to draft the technical business and data requirements and functional design elements for the various digital transformation and workflow processes required by DEDAT</t>
  </si>
  <si>
    <t>The appointment of a service provider support platforms and provide intelligence reports for specific technology sub-sectors to enable improved interactions, coordination and collaboration between stakeholders in each sector - Specifically Fintech.</t>
  </si>
  <si>
    <t>The appointment of a service provider support platforms and provide intelligence reports for specific technology sub-sectors to enable improved interactions, coordination and collaboration between stakeholders in each sector - Specifically 4IR-Tech</t>
  </si>
  <si>
    <t>The appointment of a service provider support platforms and provide intelligence reports for specific technology sub-sectors to enable improved interactions, coordination and collaboration between stakeholders in each sector - Specifically ScreenTech</t>
  </si>
  <si>
    <t>To foster green innovation in the low-income home improvement sector and improve the living conditions of the poorest citizens in the province</t>
  </si>
  <si>
    <t>Take the first step to filling the data gap that currently exists. This study will therefore determine the trends, challenges and market opportunities of firms in the green economy space through the collection of relevant data with the focus being geared towards investment and employment.</t>
  </si>
  <si>
    <t>For the development of a province wide, multi period, economic growth strategy process and report to boost growth and employment</t>
  </si>
  <si>
    <t>This was a joint project between the DE unit and the Skills unit.  The project is the development and management of the Skills Intelligence Platform, the Learning Management System and the Career Awareness Platform in order to optimise them for use amongst the various stakeholders</t>
  </si>
  <si>
    <t xml:space="preserve">For a benchmarking survey for the Metals and Engineering sector in the Western Cape </t>
  </si>
  <si>
    <t>1) A detailed report on the findings of the environmental screening and safety study on the planned importation of LNG to the Cape
West Coast region
2) A detailed report on the findings of the on-shore marine environmental conditions on the planned importation of LNG to the Cape West Coast region.
3) A detailed report on the findings of the offshore marine environmental conditions on the planned importation of LNG to the Cape West Coast region.</t>
  </si>
  <si>
    <t>A Socio-Economic Impact Assessment on the proposed LNG importation project and the associated benefits that commercial, industrial, power generating and transport industries will experience from the introduction of natural gas as an alternative energy feedstock to the region.</t>
  </si>
  <si>
    <t>Provide advisory services to the Department on the selection of preferred bidders for the delivery of a gas feasibility study, advise the Department on contractual matters and service level agreements for the delivery of said feasibility study, engage funding partners, negotiate terms of funding and secure funding agreements in respect of the project; Once the feasibility study was completed, there a critical path of processes was delivered. The transaction advisor was required to play a leading role in the identification of suitable financing partners, the initiation of EIA processes, the resolution of regulatory issues, and, most critically, engaging with Eskom to put out a gas power-purchase agreement to the open market; Act as Transaction Advisor for the Department on the activities and related activities described above.</t>
  </si>
  <si>
    <t>Developed a methodology to undertake a regional baseline and impact study for broadband and undertake first baseline study</t>
  </si>
  <si>
    <t>Specialised integrated planning exercise for required infrastructure to support industrial developments in the West Coast area, including a demand analysis (based on an advanced demand modelling methodology), a visioning exercise and the synthesis of the elements into an integrated planning framework and planning tool.</t>
  </si>
  <si>
    <t>Research basis for an economic policy brief on the modal shift of freight from road to rail. Addresses the cost structure of freight logistics from a macro and micro economic perspective</t>
  </si>
  <si>
    <t>For development of the Central Data Repository IT data cube to enable cost saving and efficiency in the sharing of economic data across the WCG</t>
  </si>
  <si>
    <t>Strategic Advisory Services to the Broadband Project -  development of roadmaps, position papers, business cases</t>
  </si>
  <si>
    <t>Appoint a service provider to provide support to the 3 innovators towards commercialisation/adoption of their products</t>
  </si>
  <si>
    <t>The development of a franchise business model for the deployment and proliferation of the ICAN</t>
  </si>
  <si>
    <t>The development of a big data/high performance computing facility feasibility study and economic impact assessment aligned to the SKA science data processing facility, as the anchor for the infrastructure</t>
  </si>
  <si>
    <t>The delivery of digital skills training programme focusing on digital literacy and general ICT training for citizens, including vendor certified training implemented through the Proof- of-Concept I-CAN Elsies River Centre</t>
  </si>
  <si>
    <t>Research undertaken to investigate the regulatory and policy environment affecting digital content development industries in the WC, with particular reference to IP and exchange controls</t>
  </si>
  <si>
    <t>Specialised integrated planning exercise for required infrastructure to support industrial developments in the West Coast area, including a demand analysis (based on an advanced demand modelling methodology), a visioning exercise and the synthesis of the elements into an integrated planning framework and planning tool</t>
  </si>
  <si>
    <t>The development of 7 animated digital literacy training videos</t>
  </si>
  <si>
    <t>Provide strategic advice and direction around Resource productivity in the fruit sector within the Western Cape.</t>
  </si>
  <si>
    <t>Phase 1 of the Broadband Business Toolkit</t>
  </si>
  <si>
    <t>Provide strategic advice and direction around Waste Economy.</t>
  </si>
  <si>
    <t>For the firm level audit of formal and informal businesses on the West Coast to collect baseline data and understand SMME economic contributions.</t>
  </si>
  <si>
    <t>This study consists of a qualitative commercial, financial and regulatory risk assessment for different contracting scenarios across the gas value chain. Suitable mitigation measures to the qualified risks have been identified along with possible bottlenecks in the contracting process.</t>
  </si>
  <si>
    <t>Afrocentric FastPulse Employee Benefit Solutions</t>
  </si>
  <si>
    <t>The appointment of a service provider to assist the Department to understand and reduce water-related risks to existing businesses in the Agri-processing sector (and sub-sectors) in order to both reduce pressure on municipal water supplies and maximise opportunities for both existing businesses and new investments in this sector (and sub-sectors).</t>
  </si>
  <si>
    <t>To procure the services of a professional UX company to evaluate the current e-skills platform and to recommend alignments to other Game Changer and WCG websites.</t>
  </si>
  <si>
    <t>MS2B: Building Con- troll Portal Project is an improvement initiative that addresses optimising the building control environment in municipalities through the establishment of a web-based portal that allows applications to be lodged online that link to the workflow process of the municipality. This intervention  promotes an increased rate at which building plans are assessed and approved at municipal level and allows the municipality to move to a paperless environment resulting in business saving costs due to a reduction in time and procedures</t>
  </si>
  <si>
    <t>MS2B: Building Control Digitised Workflow Project is an improvement initiative that addresses optimising the building control environment in a minimum of four (4) municipalities through the ICT assessment and customisation of digital improvements that underpin the workflow processing of building application and approve- . In the longer-term building control intervention, Phase 1 is landing the Portal that addresses the ‘Receive Application Stage’. This project is Phase 2 that addresses digitising the start of the ‘Review Stage’ of applications that informs approvals</t>
  </si>
  <si>
    <t>Establishment of the Special Economic Development Infrastructure Company and  Management  of the Atlantis Special Economic Zone.</t>
  </si>
  <si>
    <t>Cape Health Technology Park</t>
  </si>
  <si>
    <t>4X2 hour Information Sessions conducted by a relevant specialist in the field: total of 187 tourist guides attended, 26 July 2016: Impact of Social Media by Marinda Holtzhausen. 15 August 2016: Responsible Tourism for Tourist Guides by Sadia Nanabhay. 25 August 2016: From Tourist Guide to Tour Operator by Never Mally. 30 August 2016: A Cape Odyssey by Gabriel Athiros. 2x2 day Practical Educational workshop: total of 20 tourist guides attended. 27 &amp; 28 July 2016: Information Workshop and site visit. 15 &amp; 16 August 2016: Information Workshop and site visit.</t>
  </si>
  <si>
    <t>The implementation of a tertiary Incubation project which include incubation and mentorship of young entrepreneurs</t>
  </si>
  <si>
    <t>Research on the cost of red tape into Agri-processing sector</t>
  </si>
  <si>
    <t>The management and deployment of the Internet Champions at public access all Wi-Fi hotspots a required to train citizens in internet digital literacy. Yr. 1 included recruiting and training 2 persons per hotspot and provision of laptops for each Internet champion.</t>
  </si>
  <si>
    <t>Financial Management &amp; Cost Accounting training for entrepreneurs</t>
  </si>
  <si>
    <t>LED Councillor Training</t>
  </si>
  <si>
    <t>For the provision of strategic economic advice to support growth and employment creation in the Western Cape</t>
  </si>
  <si>
    <t>To develop five regional economic agendas that asset the department in adopting relevant work programmes in municipalities</t>
  </si>
  <si>
    <t>Access to markets for 500 SMME's through a corporate procurement system</t>
  </si>
  <si>
    <t>The provision of access to PACA RLED tools and expert facilitation in each of the Overberg municipalities</t>
  </si>
  <si>
    <t>Investment Readiness - Capacitating entrepreneurs in the field of alternative funding sources</t>
  </si>
  <si>
    <t>The provision of access to PACA and GENESIS RLED tools and expert facilitation to identify municipalities</t>
  </si>
  <si>
    <t>Finding solutions to one of the multitude of water challenges faced in the Western Cape.</t>
  </si>
  <si>
    <t>Entrepreneurships Awareness Week/ Bredarsdorp</t>
  </si>
  <si>
    <t>Regional Entrepreneurship Week / Overberg</t>
  </si>
  <si>
    <t>Entrepreneurships Awareness Week/ Eden</t>
  </si>
  <si>
    <t>Prof. James Petrie</t>
  </si>
  <si>
    <t>G &amp; D Guest House</t>
  </si>
  <si>
    <t>Elevated Consultancy &amp; Training</t>
  </si>
  <si>
    <t>Mazars Consulting Services (Pty) Ltd</t>
  </si>
  <si>
    <t>Edith Kennedy</t>
  </si>
  <si>
    <t>Media24</t>
  </si>
  <si>
    <t>Global Management Consultants</t>
  </si>
  <si>
    <t>Trafsoft</t>
  </si>
  <si>
    <t>Cachet Consulting</t>
  </si>
  <si>
    <t>Swiss South African Co-Operation</t>
  </si>
  <si>
    <t>The Business Tourism Company</t>
  </si>
  <si>
    <t>I &amp; M Futureneer Advisors</t>
  </si>
  <si>
    <t>NKC African Economics</t>
  </si>
  <si>
    <t>Business Engineering</t>
  </si>
  <si>
    <t>ILIOS Conferences</t>
  </si>
  <si>
    <t>H2P Project Management</t>
  </si>
  <si>
    <t>Executhink</t>
  </si>
  <si>
    <t>Development Works Changemakers</t>
  </si>
  <si>
    <t>Tiervlei Arts</t>
  </si>
  <si>
    <t>Curiositas</t>
  </si>
  <si>
    <t>Datacentrix</t>
  </si>
  <si>
    <t>Judylain.Com</t>
  </si>
  <si>
    <t>Fraser Cinsulting</t>
  </si>
  <si>
    <t>Kaiser EDP</t>
  </si>
  <si>
    <t>Department of The Premier</t>
  </si>
  <si>
    <t>Palmer Development Group</t>
  </si>
  <si>
    <t>Visual Training Television Production</t>
  </si>
  <si>
    <t>CEED Learning (Pty) Ltd</t>
  </si>
  <si>
    <t>The Green Cape Sector Development</t>
  </si>
  <si>
    <t>Buisness Engineering</t>
  </si>
  <si>
    <t>Mossel Bay Municipality</t>
  </si>
  <si>
    <t>Stratecon</t>
  </si>
  <si>
    <t>HS Business Solution</t>
  </si>
  <si>
    <t>SAI Global</t>
  </si>
  <si>
    <t>Cape Innovation Technology Initiative (Citi)</t>
  </si>
  <si>
    <t>Escience Associates (Pty) Ltd</t>
  </si>
  <si>
    <t>Neotel</t>
  </si>
  <si>
    <t>OABS Development</t>
  </si>
  <si>
    <t>Palmer Development Group (Pty) Ltd</t>
  </si>
  <si>
    <t>Winds of Change</t>
  </si>
  <si>
    <t>Adventure Qualifications Network</t>
  </si>
  <si>
    <t>Bite Repro House</t>
  </si>
  <si>
    <t>Apex Consulting</t>
  </si>
  <si>
    <t>To work in close liaison with the W&amp;RSETA to produce the following deliverables for the Bicycle Mechanic Occupational Qualification, National Occupational Curriculum Content or NOCC and Recognition of Prior Learning Toolkit or RPL Toolkit (A21 AGC Bicycle).</t>
  </si>
  <si>
    <t>To work in close liaison with the W&amp;RSETA to produce the following deliverables for the Bicycle Mechanic Occupational Qualification, National Occupational Curriculum Content or NOCC and Recognition of Prior Learning Toolkit or RPL Toolkit (A21 AGC Water Process Controller).</t>
  </si>
  <si>
    <t>With the QCTO to produce the following deliverables for the Computer Technician Occupational Qualification, - National Occupational Curriculum Content or NOCC and -Recognition of Prior Learning Toolkit or RPL Toolkit (A21 AGC Computer Technician).</t>
  </si>
  <si>
    <t>The scope of this project is to produce learning materials to allow for the delivery of an apprenticeship programme for the A21 Solar Photovoltaic Service Technician.</t>
  </si>
  <si>
    <t>FCB Cape Town</t>
  </si>
  <si>
    <t>Development of the WCG public sector innovation concept</t>
  </si>
  <si>
    <t>African Kaleidoscope Events</t>
  </si>
  <si>
    <t>The events management services for the Premier on Skills programme</t>
  </si>
  <si>
    <t>Training of Tourist Guides</t>
  </si>
  <si>
    <t>Shifting of Wi-fi sites</t>
  </si>
  <si>
    <t>Koketso Growth</t>
  </si>
  <si>
    <t>Government Technical Advisory Centre</t>
  </si>
  <si>
    <t>The Greenhouse Business Development</t>
  </si>
  <si>
    <t>Umlingani Group</t>
  </si>
  <si>
    <t>Department of Cultural Affairs</t>
  </si>
  <si>
    <t>Brasika Consulting</t>
  </si>
  <si>
    <t>Saldanha Bay IDZ Licencing CO</t>
  </si>
  <si>
    <t>AFMAS Research Solutions</t>
  </si>
  <si>
    <t>Western Cape Fine Food Initiative</t>
  </si>
  <si>
    <t>The Cape Craft Design Institute</t>
  </si>
  <si>
    <t>Computer 4 Kids</t>
  </si>
  <si>
    <t>Mirum Cape Town</t>
  </si>
  <si>
    <t>Young &amp; Rubicam SA</t>
  </si>
  <si>
    <t>KPMG Services</t>
  </si>
  <si>
    <t>Wolpe Strategic</t>
  </si>
  <si>
    <t>Equity Studio (Pty) Ltd</t>
  </si>
  <si>
    <t>Agrifusion</t>
  </si>
  <si>
    <t>Viepoint Training Consulting</t>
  </si>
  <si>
    <t>HLT Advisors (Pty) Ltd</t>
  </si>
  <si>
    <t>UCT Sundries</t>
  </si>
  <si>
    <t>Strategic Economic Solutions CC</t>
  </si>
  <si>
    <t>BMI-Techknowledge Group (Pty) Ltd</t>
  </si>
  <si>
    <t>Business Connexion (Pty) Ltd</t>
  </si>
  <si>
    <t>Creative Consulting &amp; Development</t>
  </si>
  <si>
    <t>Genesis Community Initiative</t>
  </si>
  <si>
    <t>Ernst &amp; Young Inc</t>
  </si>
  <si>
    <t>Sustnet</t>
  </si>
  <si>
    <t>Future Perfect Corporation CT/A</t>
  </si>
  <si>
    <t>Greenhouse Business Development</t>
  </si>
  <si>
    <t>Urban-Econ Development Economist</t>
  </si>
  <si>
    <t>Skylar Projects</t>
  </si>
  <si>
    <t>Department of Cultural Affairs &amp; Sport</t>
  </si>
  <si>
    <t>Arina Wilson</t>
  </si>
  <si>
    <t>Agrifusion (Pty) Ltd</t>
  </si>
  <si>
    <t>Brasika Consulting (Pty) Ltd</t>
  </si>
  <si>
    <t>Calan Consulting CC</t>
  </si>
  <si>
    <t>Equity Studio</t>
  </si>
  <si>
    <t>Grant Thornton PS Advisory</t>
  </si>
  <si>
    <t>JD Lawson</t>
  </si>
  <si>
    <t>KPMG Inc</t>
  </si>
  <si>
    <t>Launchlab (Pty) Ltd</t>
  </si>
  <si>
    <t>Scatterlings of Africa</t>
  </si>
  <si>
    <t>SIRA Consulting</t>
  </si>
  <si>
    <t>The Business Place Philippi</t>
  </si>
  <si>
    <t>West Coast Business Development Centre</t>
  </si>
  <si>
    <t>African Ideas (Nirvesh Sooful)</t>
  </si>
  <si>
    <t>Franchising Plus</t>
  </si>
  <si>
    <t>IMIDA Solutions (Pty) Ltd</t>
  </si>
  <si>
    <t>Michalsons</t>
  </si>
  <si>
    <t>Mindspring Computing CC</t>
  </si>
  <si>
    <t>PriceWaterhouseCoopers</t>
  </si>
  <si>
    <t>Sea Monster Entertainment</t>
  </si>
  <si>
    <t>Work Dynamics (Pty) Ltd</t>
  </si>
  <si>
    <t>SMS Competency Assessment</t>
  </si>
  <si>
    <t>CopyCat</t>
  </si>
  <si>
    <t>Kayamandi Development Services</t>
  </si>
  <si>
    <t>SAMFA Research Solutions</t>
  </si>
  <si>
    <t>Buyolo Business Advisory Services</t>
  </si>
  <si>
    <t>Bizxnet CC</t>
  </si>
  <si>
    <t>JJ Loubser</t>
  </si>
  <si>
    <t>Keystroke Holding (Pty) Ltd</t>
  </si>
  <si>
    <t>Contact Staff &amp; Skills Solutions</t>
  </si>
  <si>
    <t>HJ Visagie</t>
  </si>
  <si>
    <t>Hlumisa Business Solutions</t>
  </si>
  <si>
    <t>Knife Capital</t>
  </si>
  <si>
    <t>Barefoot Teacher</t>
  </si>
  <si>
    <t>CK Rumboll &amp; Partners Planning</t>
  </si>
  <si>
    <t>Deloitte &amp; Touche Consulting (Pty) Ltd</t>
  </si>
  <si>
    <t>GAB Consulting</t>
  </si>
  <si>
    <t>2H Business Solutions CC</t>
  </si>
  <si>
    <t>Stone Soup Development</t>
  </si>
  <si>
    <t>University of the Western Cape</t>
  </si>
  <si>
    <t>Wolpe Strategic Economic Consultant</t>
  </si>
  <si>
    <t>Research ICT Africa</t>
  </si>
  <si>
    <t>Akhile Management &amp; Consulting (Pty) Ltd</t>
  </si>
  <si>
    <t>L2I (Pty) Ltd</t>
  </si>
  <si>
    <t>Mckinsey Inc.</t>
  </si>
  <si>
    <t>Productivity SA</t>
  </si>
  <si>
    <t xml:space="preserve">SAMFA Research Solutions </t>
  </si>
  <si>
    <t>Strategies for Change</t>
  </si>
  <si>
    <t>University of Cape Town</t>
  </si>
  <si>
    <t>University of Stellenbosch</t>
  </si>
  <si>
    <t>On Set Images</t>
  </si>
  <si>
    <t>SA Business Owner &amp; Company CC</t>
  </si>
  <si>
    <t>African Global Skills Academy</t>
  </si>
  <si>
    <t>West Coast College</t>
  </si>
  <si>
    <t>BEE Empowered &amp; Labour Consultant</t>
  </si>
  <si>
    <t>Paragon Premium Consultants</t>
  </si>
  <si>
    <t>Peakford Management Consultants</t>
  </si>
  <si>
    <t>SC Net (Pty) Ltd</t>
  </si>
  <si>
    <t>The aim of the project is to provide training, placement and payroll services to unemployed learners enrolled within the tourism and hospitality industry</t>
  </si>
  <si>
    <t xml:space="preserve">The Western Cape SETA Cluster co-ordinator assisted the WGC via the Provincial Skills Forum to establish collaborative partnerships related to workplacement, training and jobs between the SETAs, TVET colleges and relevant skills stakeholders in the Western Cape. </t>
  </si>
  <si>
    <t>The aim of the project is to recruit unemployed learners, place them with host companies and manage the payroll as well as the monitoring of the project to ensure their exit into working or training opportunities</t>
  </si>
  <si>
    <t>The public TVET college was awarded a bid to training up to 1000 young people (who have completed Grade 9 to 12) through a 12-week Occupational Readiness Programme</t>
  </si>
  <si>
    <t>Translation services of the Annual Report</t>
  </si>
  <si>
    <t xml:space="preserve">Translation services of the Annual Report </t>
  </si>
  <si>
    <t>ConningGarth Economists</t>
  </si>
  <si>
    <t>For the development of a Red Tape Impact Assessment Instrument.</t>
  </si>
  <si>
    <t>Agri-processing</t>
  </si>
  <si>
    <t>Western Cape Economic Procurement Policy Brief</t>
  </si>
  <si>
    <t>The development of a procurement portal</t>
  </si>
  <si>
    <t>Capacity Building for Halal certification bodies</t>
  </si>
  <si>
    <t>Software development at schools programme</t>
  </si>
  <si>
    <t>The assessment, recognition of prior year learning and workplace mentor capacity development.</t>
  </si>
  <si>
    <t>Consultation on Township Economy</t>
  </si>
  <si>
    <t>Business Analysis for the development of a Tour Guide Registration System</t>
  </si>
  <si>
    <t>To provide the Department with specialist expertise and strategic advice relating to the Energy sector, and specifically within the Gas Industry</t>
  </si>
  <si>
    <t>Assessment of businesses and development of improvement plans</t>
  </si>
  <si>
    <t>The project aimed to assist Agri-processing SMME’s in the Western Cape to identify and take up opportunities primarily within the Halal and associated sectors</t>
  </si>
  <si>
    <t>The project aimed at achieving energy security and energy price stability in order to improve the competitiveness of the industry in the region. In this regard, it seeks to promote the importation of Liquefied Natural Gas into the province as a means of diversifying energy supply options</t>
  </si>
  <si>
    <t>Communication research for the PERA campaign</t>
  </si>
  <si>
    <t>Project aiming to assist SMME's in the Western Cape</t>
  </si>
  <si>
    <t>UWC General Deposit Account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</si>
</sst>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 * #,##0.00_ ;_ * \-#,##0.00_ ;_ * &quot;-&quot;??_ ;_ @_ "/>
  </numFmts>
  <fonts count="6" x14ac:knownFonts="1">
    <font>
      <sz val="11"/>
      <color theme="1"/>
      <name val="Calibri"/>
      <family val="2"/>
      <scheme val="minor"/>
    </font>
    <font>
      <sz val="11"/>
      <color theme="1"/>
      <name val="Calibri"/>
      <family val="2"/>
      <scheme val="minor"/>
    </font>
    <font>
      <sz val="10"/>
      <name val="Century Gothic"/>
      <family val="2"/>
    </font>
    <font>
      <b/>
      <u/>
      <sz val="10"/>
      <name val="Century Gothic"/>
      <family val="2"/>
    </font>
    <font>
      <b/>
      <u val="singleAccounting"/>
      <sz val="10"/>
      <name val="Century Gothic"/>
      <family val="2"/>
    </font>
    <font>
      <b/>
      <sz val="10"/>
      <name val="Century Gothic"/>
      <family val="2"/>
    </font>
  </fonts>
  <fills count="2">
    <fill>
      <patternFill patternType="none"/>
    </fill>
    <fill>
      <patternFill patternType="gray125"/>
    </fill>
  </fills>
  <borders count="2">
    <border>
      <left/>
      <right/>
      <top/>
      <bottom/>
      <diagonal/>
    </border>
    <border>
      <left/>
      <right/>
      <top/>
      <bottom style="thin">
        <color theme="4" tint="0.39997558519241921"/>
      </bottom>
      <diagonal/>
    </border>
  </borders>
  <cellStyleXfs count="3">
    <xf numFmtId="0" fontId="0" fillId="0" borderId="0"/>
    <xf numFmtId="164" fontId="1" fillId="0" borderId="0" applyFont="0" applyFill="0" applyBorder="0" applyAlignment="0" applyProtection="0"/>
    <xf numFmtId="165" fontId="1" fillId="0" borderId="0" applyFont="0" applyFill="0" applyBorder="0" applyAlignment="0" applyProtection="0"/>
  </cellStyleXfs>
  <cellXfs count="22">
    <xf numFmtId="0" fontId="0" fillId="0" borderId="0" xfId="0"/>
    <xf numFmtId="0" fontId="2" fillId="0" borderId="0" xfId="0" applyFont="1" applyFill="1" applyAlignment="1">
      <alignment horizontal="center" vertical="center" wrapText="1"/>
    </xf>
    <xf numFmtId="0" fontId="2" fillId="0" borderId="0" xfId="0" applyFont="1" applyFill="1" applyAlignment="1">
      <alignment vertical="center" wrapText="1"/>
    </xf>
    <xf numFmtId="164" fontId="2" fillId="0" borderId="0" xfId="1" applyFont="1" applyFill="1"/>
    <xf numFmtId="164" fontId="2" fillId="0" borderId="0" xfId="0" applyNumberFormat="1" applyFont="1" applyFill="1"/>
    <xf numFmtId="0" fontId="2" fillId="0" borderId="0" xfId="0" applyFont="1" applyFill="1" applyAlignment="1">
      <alignment vertical="center"/>
    </xf>
    <xf numFmtId="164" fontId="3" fillId="0" borderId="0" xfId="1" applyFont="1" applyFill="1"/>
    <xf numFmtId="0" fontId="3" fillId="0" borderId="0" xfId="0" applyFont="1" applyFill="1" applyAlignment="1">
      <alignment horizontal="center"/>
    </xf>
    <xf numFmtId="0" fontId="3" fillId="0" borderId="0" xfId="0" applyFont="1" applyFill="1"/>
    <xf numFmtId="164" fontId="4" fillId="0" borderId="0" xfId="1" applyFont="1" applyFill="1"/>
    <xf numFmtId="0" fontId="2" fillId="0" borderId="0" xfId="0" applyFont="1" applyFill="1"/>
    <xf numFmtId="0" fontId="2" fillId="0" borderId="0" xfId="0" applyFont="1" applyFill="1" applyAlignment="1">
      <alignment horizontal="center" wrapText="1"/>
    </xf>
    <xf numFmtId="0" fontId="2" fillId="0" borderId="0" xfId="0" applyFont="1" applyFill="1" applyAlignment="1">
      <alignment wrapText="1"/>
    </xf>
    <xf numFmtId="0" fontId="2" fillId="0" borderId="0" xfId="0" applyFont="1" applyFill="1" applyAlignment="1">
      <alignment horizontal="center"/>
    </xf>
    <xf numFmtId="0" fontId="2" fillId="0" borderId="0" xfId="0" applyFont="1" applyFill="1" applyBorder="1" applyAlignment="1">
      <alignment horizontal="center" vertical="center"/>
    </xf>
    <xf numFmtId="164" fontId="2" fillId="0" borderId="0" xfId="1" applyFont="1" applyFill="1" applyAlignment="1">
      <alignment vertical="center"/>
    </xf>
    <xf numFmtId="0" fontId="2" fillId="0" borderId="1"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0" xfId="0" applyFont="1" applyFill="1"/>
  </cellXfs>
  <cellStyles count="3">
    <cellStyle name="Comma" xfId="1" builtinId="3"/>
    <cellStyle name="Comma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
  <sheetViews>
    <sheetView tabSelected="1" view="pageBreakPreview" zoomScaleNormal="100" zoomScaleSheetLayoutView="100" workbookViewId="0">
      <selection activeCell="C18" sqref="C18"/>
    </sheetView>
  </sheetViews>
  <sheetFormatPr defaultColWidth="9.1796875" defaultRowHeight="12.5" x14ac:dyDescent="0.25"/>
  <cols>
    <col min="1" max="1" width="16.1796875" style="13" bestFit="1" customWidth="1"/>
    <col min="2" max="2" width="43.453125" style="10" bestFit="1" customWidth="1"/>
    <col min="3" max="3" width="89.453125" style="12" customWidth="1"/>
    <col min="4" max="4" width="22" style="3" bestFit="1" customWidth="1"/>
    <col min="5" max="5" width="13.1796875" style="3" bestFit="1" customWidth="1"/>
    <col min="6" max="6" width="11.453125" style="3" bestFit="1" customWidth="1"/>
    <col min="7" max="7" width="9.1796875" style="3"/>
    <col min="8" max="16384" width="9.1796875" style="10"/>
  </cols>
  <sheetData>
    <row r="1" spans="1:7" s="8" customFormat="1" x14ac:dyDescent="0.25">
      <c r="A1" s="7" t="s">
        <v>0</v>
      </c>
      <c r="B1" s="8" t="s">
        <v>15</v>
      </c>
      <c r="C1" s="8" t="s">
        <v>16</v>
      </c>
      <c r="D1" s="6" t="s">
        <v>17</v>
      </c>
      <c r="E1" s="6"/>
      <c r="F1" s="6"/>
      <c r="G1" s="6"/>
    </row>
    <row r="2" spans="1:7" x14ac:dyDescent="0.25">
      <c r="A2" s="14">
        <v>1</v>
      </c>
      <c r="B2" s="5" t="s">
        <v>348</v>
      </c>
      <c r="C2" s="2" t="s">
        <v>411</v>
      </c>
      <c r="D2" s="15">
        <f>15305+54+142282.05</f>
        <v>157641.04999999999</v>
      </c>
    </row>
    <row r="3" spans="1:7" x14ac:dyDescent="0.25">
      <c r="A3" s="14">
        <v>1</v>
      </c>
      <c r="B3" s="5" t="s">
        <v>342</v>
      </c>
      <c r="C3" s="2" t="s">
        <v>143</v>
      </c>
      <c r="D3" s="15">
        <v>150000</v>
      </c>
    </row>
    <row r="4" spans="1:7" x14ac:dyDescent="0.25">
      <c r="A4" s="14">
        <v>1</v>
      </c>
      <c r="B4" s="5" t="s">
        <v>356</v>
      </c>
      <c r="C4" s="2" t="s">
        <v>144</v>
      </c>
      <c r="D4" s="15">
        <v>95383.8</v>
      </c>
    </row>
    <row r="5" spans="1:7" x14ac:dyDescent="0.25">
      <c r="A5" s="14">
        <v>2</v>
      </c>
      <c r="B5" s="5" t="s">
        <v>386</v>
      </c>
      <c r="C5" s="2" t="s">
        <v>262</v>
      </c>
      <c r="D5" s="15">
        <v>22000</v>
      </c>
    </row>
    <row r="6" spans="1:7" x14ac:dyDescent="0.25">
      <c r="A6" s="14">
        <v>2</v>
      </c>
      <c r="B6" s="5" t="s">
        <v>313</v>
      </c>
      <c r="C6" s="2" t="s">
        <v>112</v>
      </c>
      <c r="D6" s="15">
        <v>19665</v>
      </c>
    </row>
    <row r="7" spans="1:7" x14ac:dyDescent="0.25">
      <c r="A7" s="16">
        <v>2</v>
      </c>
      <c r="B7" s="5" t="s">
        <v>313</v>
      </c>
      <c r="C7" s="2" t="s">
        <v>123</v>
      </c>
      <c r="D7" s="15">
        <v>41467.199999999997</v>
      </c>
    </row>
    <row r="8" spans="1:7" x14ac:dyDescent="0.25">
      <c r="A8" s="14">
        <v>2</v>
      </c>
      <c r="B8" s="5" t="s">
        <v>313</v>
      </c>
      <c r="C8" s="2" t="s">
        <v>113</v>
      </c>
      <c r="D8" s="15">
        <v>68400</v>
      </c>
    </row>
    <row r="9" spans="1:7" x14ac:dyDescent="0.25">
      <c r="A9" s="17">
        <v>2</v>
      </c>
      <c r="B9" s="5" t="s">
        <v>313</v>
      </c>
      <c r="C9" s="2" t="s">
        <v>111</v>
      </c>
      <c r="D9" s="15">
        <v>181500</v>
      </c>
    </row>
    <row r="10" spans="1:7" x14ac:dyDescent="0.25">
      <c r="A10" s="14">
        <v>2</v>
      </c>
      <c r="B10" s="5" t="s">
        <v>403</v>
      </c>
      <c r="C10" s="2" t="s">
        <v>114</v>
      </c>
      <c r="D10" s="15">
        <v>301000</v>
      </c>
    </row>
    <row r="11" spans="1:7" x14ac:dyDescent="0.25">
      <c r="A11" s="14">
        <v>2</v>
      </c>
      <c r="B11" s="5" t="s">
        <v>374</v>
      </c>
      <c r="C11" s="2" t="s">
        <v>145</v>
      </c>
      <c r="D11" s="15">
        <v>65284</v>
      </c>
    </row>
    <row r="12" spans="1:7" ht="25" x14ac:dyDescent="0.25">
      <c r="A12" s="14">
        <v>2</v>
      </c>
      <c r="B12" s="5" t="s">
        <v>383</v>
      </c>
      <c r="C12" s="2" t="s">
        <v>115</v>
      </c>
      <c r="D12" s="15">
        <v>364800</v>
      </c>
    </row>
    <row r="13" spans="1:7" x14ac:dyDescent="0.25">
      <c r="A13" s="17">
        <v>2</v>
      </c>
      <c r="B13" s="5" t="s">
        <v>340</v>
      </c>
      <c r="C13" s="2" t="s">
        <v>116</v>
      </c>
      <c r="D13" s="15">
        <v>412491.9</v>
      </c>
    </row>
    <row r="14" spans="1:7" ht="25" x14ac:dyDescent="0.25">
      <c r="A14" s="17">
        <v>2</v>
      </c>
      <c r="B14" s="5" t="s">
        <v>385</v>
      </c>
      <c r="C14" s="2" t="s">
        <v>117</v>
      </c>
      <c r="D14" s="15">
        <v>299991</v>
      </c>
    </row>
    <row r="15" spans="1:7" x14ac:dyDescent="0.25">
      <c r="A15" s="14">
        <v>2</v>
      </c>
      <c r="B15" s="5" t="s">
        <v>429</v>
      </c>
      <c r="C15" s="2" t="s">
        <v>118</v>
      </c>
      <c r="D15" s="15">
        <v>210000</v>
      </c>
    </row>
    <row r="16" spans="1:7" ht="25" x14ac:dyDescent="0.25">
      <c r="A16" s="14">
        <v>2</v>
      </c>
      <c r="B16" s="5" t="s">
        <v>296</v>
      </c>
      <c r="C16" s="2" t="s">
        <v>119</v>
      </c>
      <c r="D16" s="15">
        <v>131712</v>
      </c>
    </row>
    <row r="17" spans="1:4" x14ac:dyDescent="0.25">
      <c r="A17" s="14">
        <v>2</v>
      </c>
      <c r="B17" s="5" t="s">
        <v>296</v>
      </c>
      <c r="C17" s="2" t="s">
        <v>261</v>
      </c>
      <c r="D17" s="15">
        <v>12000</v>
      </c>
    </row>
    <row r="18" spans="1:4" x14ac:dyDescent="0.25">
      <c r="A18" s="14">
        <v>2</v>
      </c>
      <c r="B18" s="5" t="s">
        <v>296</v>
      </c>
      <c r="C18" s="2" t="s">
        <v>263</v>
      </c>
      <c r="D18" s="15">
        <v>22000</v>
      </c>
    </row>
    <row r="19" spans="1:4" x14ac:dyDescent="0.25">
      <c r="A19" s="14">
        <v>2</v>
      </c>
      <c r="B19" s="5" t="s">
        <v>296</v>
      </c>
      <c r="C19" s="2" t="s">
        <v>121</v>
      </c>
      <c r="D19" s="15">
        <f>7937+6856.5+7468.5</f>
        <v>22262</v>
      </c>
    </row>
    <row r="20" spans="1:4" ht="25" x14ac:dyDescent="0.25">
      <c r="A20" s="14">
        <v>2</v>
      </c>
      <c r="B20" s="5" t="s">
        <v>296</v>
      </c>
      <c r="C20" s="2" t="s">
        <v>120</v>
      </c>
      <c r="D20" s="15">
        <v>292000</v>
      </c>
    </row>
    <row r="21" spans="1:4" ht="25" x14ac:dyDescent="0.25">
      <c r="A21" s="14">
        <v>2</v>
      </c>
      <c r="B21" s="5" t="s">
        <v>355</v>
      </c>
      <c r="C21" s="2" t="s">
        <v>257</v>
      </c>
      <c r="D21" s="15">
        <v>349950</v>
      </c>
    </row>
    <row r="22" spans="1:4" x14ac:dyDescent="0.25">
      <c r="A22" s="14">
        <v>2</v>
      </c>
      <c r="B22" s="5" t="s">
        <v>355</v>
      </c>
      <c r="C22" s="2" t="s">
        <v>122</v>
      </c>
      <c r="D22" s="15">
        <v>399500</v>
      </c>
    </row>
    <row r="23" spans="1:4" x14ac:dyDescent="0.25">
      <c r="A23" s="14">
        <v>2</v>
      </c>
      <c r="B23" s="5" t="s">
        <v>381</v>
      </c>
      <c r="C23" s="2" t="s">
        <v>258</v>
      </c>
      <c r="D23" s="15">
        <v>500000</v>
      </c>
    </row>
    <row r="24" spans="1:4" x14ac:dyDescent="0.25">
      <c r="A24" s="17">
        <v>2</v>
      </c>
      <c r="B24" s="5" t="s">
        <v>356</v>
      </c>
      <c r="C24" s="2" t="s">
        <v>124</v>
      </c>
      <c r="D24" s="15">
        <v>48056.51</v>
      </c>
    </row>
    <row r="25" spans="1:4" x14ac:dyDescent="0.25">
      <c r="A25" s="17">
        <v>2</v>
      </c>
      <c r="B25" s="5" t="s">
        <v>356</v>
      </c>
      <c r="C25" s="2" t="s">
        <v>125</v>
      </c>
      <c r="D25" s="15">
        <v>934399.86</v>
      </c>
    </row>
    <row r="26" spans="1:4" x14ac:dyDescent="0.25">
      <c r="A26" s="14">
        <v>2</v>
      </c>
      <c r="B26" s="5" t="s">
        <v>404</v>
      </c>
      <c r="C26" s="2" t="s">
        <v>252</v>
      </c>
      <c r="D26" s="15">
        <v>39400</v>
      </c>
    </row>
    <row r="27" spans="1:4" x14ac:dyDescent="0.25">
      <c r="A27" s="14">
        <v>2</v>
      </c>
      <c r="B27" s="5" t="s">
        <v>405</v>
      </c>
      <c r="C27" s="2" t="s">
        <v>126</v>
      </c>
      <c r="D27" s="15">
        <v>30000</v>
      </c>
    </row>
    <row r="28" spans="1:4" x14ac:dyDescent="0.25">
      <c r="A28" s="14">
        <v>2</v>
      </c>
      <c r="B28" s="5" t="s">
        <v>400</v>
      </c>
      <c r="C28" s="2" t="s">
        <v>127</v>
      </c>
      <c r="D28" s="15">
        <v>397500</v>
      </c>
    </row>
    <row r="29" spans="1:4" x14ac:dyDescent="0.25">
      <c r="A29" s="14">
        <v>2</v>
      </c>
      <c r="B29" s="5" t="s">
        <v>406</v>
      </c>
      <c r="C29" s="2" t="s">
        <v>256</v>
      </c>
      <c r="D29" s="15">
        <v>299999.99</v>
      </c>
    </row>
    <row r="30" spans="1:4" x14ac:dyDescent="0.25">
      <c r="A30" s="14">
        <v>2</v>
      </c>
      <c r="B30" s="5" t="s">
        <v>387</v>
      </c>
      <c r="C30" s="2" t="s">
        <v>128</v>
      </c>
      <c r="D30" s="15">
        <v>199100</v>
      </c>
    </row>
    <row r="31" spans="1:4" ht="25" x14ac:dyDescent="0.25">
      <c r="A31" s="14">
        <v>2</v>
      </c>
      <c r="B31" s="5" t="s">
        <v>387</v>
      </c>
      <c r="C31" s="2" t="s">
        <v>255</v>
      </c>
      <c r="D31" s="15">
        <v>297180</v>
      </c>
    </row>
    <row r="32" spans="1:4" ht="25" x14ac:dyDescent="0.25">
      <c r="A32" s="14">
        <v>2</v>
      </c>
      <c r="B32" s="5" t="s">
        <v>387</v>
      </c>
      <c r="C32" s="2" t="s">
        <v>259</v>
      </c>
      <c r="D32" s="15">
        <v>538140</v>
      </c>
    </row>
    <row r="33" spans="1:4" x14ac:dyDescent="0.25">
      <c r="A33" s="16">
        <v>2</v>
      </c>
      <c r="B33" s="5" t="s">
        <v>25</v>
      </c>
      <c r="C33" s="2" t="s">
        <v>129</v>
      </c>
      <c r="D33" s="15">
        <v>419006</v>
      </c>
    </row>
    <row r="34" spans="1:4" x14ac:dyDescent="0.25">
      <c r="A34" s="14">
        <v>2</v>
      </c>
      <c r="B34" s="5" t="s">
        <v>388</v>
      </c>
      <c r="C34" s="2" t="s">
        <v>253</v>
      </c>
      <c r="D34" s="15">
        <v>149704</v>
      </c>
    </row>
    <row r="35" spans="1:4" x14ac:dyDescent="0.25">
      <c r="A35" s="17">
        <v>2</v>
      </c>
      <c r="B35" s="5" t="s">
        <v>346</v>
      </c>
      <c r="C35" s="2" t="s">
        <v>130</v>
      </c>
      <c r="D35" s="15">
        <v>487920</v>
      </c>
    </row>
    <row r="36" spans="1:4" x14ac:dyDescent="0.25">
      <c r="A36" s="17">
        <v>2</v>
      </c>
      <c r="B36" s="5" t="s">
        <v>389</v>
      </c>
      <c r="C36" s="2" t="s">
        <v>131</v>
      </c>
      <c r="D36" s="15">
        <v>788025</v>
      </c>
    </row>
    <row r="37" spans="1:4" x14ac:dyDescent="0.25">
      <c r="A37" s="17">
        <v>3</v>
      </c>
      <c r="B37" s="2" t="s">
        <v>362</v>
      </c>
      <c r="C37" s="2" t="s">
        <v>138</v>
      </c>
      <c r="D37" s="15">
        <v>4363115.9800000004</v>
      </c>
    </row>
    <row r="38" spans="1:4" ht="25" x14ac:dyDescent="0.25">
      <c r="A38" s="17">
        <v>3</v>
      </c>
      <c r="B38" s="5" t="s">
        <v>391</v>
      </c>
      <c r="C38" s="2" t="s">
        <v>109</v>
      </c>
      <c r="D38" s="15">
        <v>13268051.870000001</v>
      </c>
    </row>
    <row r="39" spans="1:4" ht="87.5" x14ac:dyDescent="0.25">
      <c r="A39" s="17">
        <v>3</v>
      </c>
      <c r="B39" s="5" t="s">
        <v>19</v>
      </c>
      <c r="C39" s="2" t="s">
        <v>221</v>
      </c>
      <c r="D39" s="15">
        <v>1120480.92</v>
      </c>
    </row>
    <row r="40" spans="1:4" ht="37.5" x14ac:dyDescent="0.25">
      <c r="A40" s="17">
        <v>3</v>
      </c>
      <c r="B40" s="5" t="s">
        <v>384</v>
      </c>
      <c r="C40" s="2" t="s">
        <v>222</v>
      </c>
      <c r="D40" s="15">
        <v>612308</v>
      </c>
    </row>
    <row r="41" spans="1:4" ht="112.5" x14ac:dyDescent="0.25">
      <c r="A41" s="17">
        <v>3</v>
      </c>
      <c r="B41" s="5" t="s">
        <v>379</v>
      </c>
      <c r="C41" s="2" t="s">
        <v>223</v>
      </c>
      <c r="D41" s="15">
        <v>1645527.7100000002</v>
      </c>
    </row>
    <row r="42" spans="1:4" x14ac:dyDescent="0.25">
      <c r="A42" s="17">
        <v>3</v>
      </c>
      <c r="B42" s="5" t="s">
        <v>356</v>
      </c>
      <c r="C42" s="2" t="s">
        <v>110</v>
      </c>
      <c r="D42" s="15">
        <v>299000</v>
      </c>
    </row>
    <row r="43" spans="1:4" x14ac:dyDescent="0.25">
      <c r="A43" s="17">
        <v>3</v>
      </c>
      <c r="B43" s="5" t="s">
        <v>366</v>
      </c>
      <c r="C43" s="2" t="s">
        <v>185</v>
      </c>
      <c r="D43" s="15">
        <v>8607237.9199999999</v>
      </c>
    </row>
    <row r="44" spans="1:4" ht="50" x14ac:dyDescent="0.25">
      <c r="A44" s="17">
        <v>3</v>
      </c>
      <c r="B44" s="5" t="s">
        <v>302</v>
      </c>
      <c r="C44" s="2" t="s">
        <v>225</v>
      </c>
      <c r="D44" s="15">
        <v>508344</v>
      </c>
    </row>
    <row r="45" spans="1:4" ht="25" x14ac:dyDescent="0.25">
      <c r="A45" s="17">
        <v>3</v>
      </c>
      <c r="B45" s="5" t="s">
        <v>390</v>
      </c>
      <c r="C45" s="2" t="s">
        <v>224</v>
      </c>
      <c r="D45" s="15">
        <v>1917480</v>
      </c>
    </row>
    <row r="46" spans="1:4" x14ac:dyDescent="0.25">
      <c r="A46" s="17">
        <v>5</v>
      </c>
      <c r="B46" s="5" t="s">
        <v>382</v>
      </c>
      <c r="C46" s="2" t="s">
        <v>140</v>
      </c>
      <c r="D46" s="15">
        <v>83050</v>
      </c>
    </row>
    <row r="47" spans="1:4" ht="25" x14ac:dyDescent="0.25">
      <c r="A47" s="17">
        <v>5</v>
      </c>
      <c r="B47" s="5" t="s">
        <v>106</v>
      </c>
      <c r="C47" s="2" t="s">
        <v>254</v>
      </c>
      <c r="D47" s="15">
        <v>204999.98</v>
      </c>
    </row>
    <row r="48" spans="1:4" x14ac:dyDescent="0.25">
      <c r="A48" s="17">
        <v>5</v>
      </c>
      <c r="B48" s="5" t="s">
        <v>345</v>
      </c>
      <c r="C48" s="2" t="s">
        <v>260</v>
      </c>
      <c r="D48" s="15">
        <v>898967.2</v>
      </c>
    </row>
    <row r="49" spans="1:4" ht="37.5" x14ac:dyDescent="0.25">
      <c r="A49" s="17">
        <v>5</v>
      </c>
      <c r="B49" s="5" t="s">
        <v>392</v>
      </c>
      <c r="C49" s="2" t="s">
        <v>217</v>
      </c>
      <c r="D49" s="15">
        <v>143272.9</v>
      </c>
    </row>
    <row r="50" spans="1:4" ht="25" x14ac:dyDescent="0.25">
      <c r="A50" s="14">
        <v>5</v>
      </c>
      <c r="B50" s="5" t="s">
        <v>393</v>
      </c>
      <c r="C50" s="2" t="s">
        <v>218</v>
      </c>
      <c r="D50" s="15">
        <v>6840000</v>
      </c>
    </row>
    <row r="51" spans="1:4" x14ac:dyDescent="0.25">
      <c r="A51" s="17">
        <v>5</v>
      </c>
      <c r="B51" s="5" t="s">
        <v>394</v>
      </c>
      <c r="C51" s="2" t="s">
        <v>220</v>
      </c>
      <c r="D51" s="15">
        <v>480000</v>
      </c>
    </row>
    <row r="52" spans="1:4" x14ac:dyDescent="0.25">
      <c r="A52" s="17">
        <v>5</v>
      </c>
      <c r="B52" s="5" t="s">
        <v>395</v>
      </c>
      <c r="C52" s="2" t="s">
        <v>107</v>
      </c>
      <c r="D52" s="15">
        <v>175000</v>
      </c>
    </row>
    <row r="53" spans="1:4" x14ac:dyDescent="0.25">
      <c r="A53" s="17">
        <v>5</v>
      </c>
      <c r="B53" s="5" t="s">
        <v>396</v>
      </c>
      <c r="C53" s="2" t="s">
        <v>137</v>
      </c>
      <c r="D53" s="15">
        <v>27407.599999999999</v>
      </c>
    </row>
    <row r="54" spans="1:4" ht="25" x14ac:dyDescent="0.25">
      <c r="A54" s="14">
        <v>5</v>
      </c>
      <c r="B54" s="5" t="s">
        <v>326</v>
      </c>
      <c r="C54" s="2" t="s">
        <v>216</v>
      </c>
      <c r="D54" s="15">
        <v>196080</v>
      </c>
    </row>
    <row r="55" spans="1:4" x14ac:dyDescent="0.25">
      <c r="A55" s="17">
        <v>5</v>
      </c>
      <c r="B55" s="5" t="s">
        <v>397</v>
      </c>
      <c r="C55" s="2" t="s">
        <v>141</v>
      </c>
      <c r="D55" s="15">
        <v>547786.18999999994</v>
      </c>
    </row>
    <row r="56" spans="1:4" x14ac:dyDescent="0.25">
      <c r="A56" s="17">
        <v>5</v>
      </c>
      <c r="B56" s="5" t="s">
        <v>398</v>
      </c>
      <c r="C56" s="2" t="s">
        <v>142</v>
      </c>
      <c r="D56" s="15">
        <v>104987.74</v>
      </c>
    </row>
    <row r="57" spans="1:4" x14ac:dyDescent="0.25">
      <c r="A57" s="17">
        <v>5</v>
      </c>
      <c r="B57" s="5" t="s">
        <v>346</v>
      </c>
      <c r="C57" s="2" t="s">
        <v>108</v>
      </c>
      <c r="D57" s="15">
        <v>478686</v>
      </c>
    </row>
    <row r="58" spans="1:4" x14ac:dyDescent="0.25">
      <c r="A58" s="17">
        <v>5</v>
      </c>
      <c r="B58" s="5" t="s">
        <v>389</v>
      </c>
      <c r="C58" s="2" t="s">
        <v>136</v>
      </c>
      <c r="D58" s="15">
        <v>76499.199999999997</v>
      </c>
    </row>
    <row r="59" spans="1:4" x14ac:dyDescent="0.25">
      <c r="A59" s="17">
        <v>6</v>
      </c>
      <c r="B59" s="5" t="s">
        <v>18</v>
      </c>
      <c r="C59" s="2" t="s">
        <v>132</v>
      </c>
      <c r="D59" s="15">
        <v>305351</v>
      </c>
    </row>
    <row r="60" spans="1:4" x14ac:dyDescent="0.25">
      <c r="A60" s="17">
        <v>6</v>
      </c>
      <c r="B60" s="5" t="s">
        <v>375</v>
      </c>
      <c r="C60" s="2" t="s">
        <v>133</v>
      </c>
      <c r="D60" s="15">
        <v>120400</v>
      </c>
    </row>
    <row r="61" spans="1:4" x14ac:dyDescent="0.25">
      <c r="A61" s="17">
        <v>6</v>
      </c>
      <c r="B61" s="5" t="s">
        <v>374</v>
      </c>
      <c r="C61" s="2" t="s">
        <v>134</v>
      </c>
      <c r="D61" s="15">
        <v>36300</v>
      </c>
    </row>
    <row r="62" spans="1:4" x14ac:dyDescent="0.25">
      <c r="A62" s="17">
        <v>6</v>
      </c>
      <c r="B62" s="5" t="s">
        <v>280</v>
      </c>
      <c r="C62" s="2" t="s">
        <v>134</v>
      </c>
      <c r="D62" s="15">
        <v>58860</v>
      </c>
    </row>
    <row r="63" spans="1:4" x14ac:dyDescent="0.25">
      <c r="A63" s="14">
        <v>6</v>
      </c>
      <c r="B63" s="5" t="s">
        <v>380</v>
      </c>
      <c r="C63" s="2" t="s">
        <v>134</v>
      </c>
      <c r="D63" s="15">
        <f>25200+25200</f>
        <v>50400</v>
      </c>
    </row>
    <row r="64" spans="1:4" x14ac:dyDescent="0.25">
      <c r="A64" s="17">
        <v>6</v>
      </c>
      <c r="B64" s="5" t="s">
        <v>296</v>
      </c>
      <c r="C64" s="2" t="s">
        <v>135</v>
      </c>
      <c r="D64" s="15">
        <v>39000</v>
      </c>
    </row>
    <row r="65" spans="1:4" x14ac:dyDescent="0.25">
      <c r="A65" s="17">
        <v>6</v>
      </c>
      <c r="B65" s="5" t="s">
        <v>376</v>
      </c>
      <c r="C65" s="2" t="s">
        <v>134</v>
      </c>
      <c r="D65" s="15">
        <v>24722.239999999998</v>
      </c>
    </row>
    <row r="66" spans="1:4" x14ac:dyDescent="0.25">
      <c r="A66" s="17">
        <v>6</v>
      </c>
      <c r="B66" s="5" t="s">
        <v>399</v>
      </c>
      <c r="C66" s="2" t="s">
        <v>134</v>
      </c>
      <c r="D66" s="15">
        <v>18000</v>
      </c>
    </row>
    <row r="67" spans="1:4" x14ac:dyDescent="0.25">
      <c r="A67" s="17">
        <v>6</v>
      </c>
      <c r="B67" s="5" t="s">
        <v>400</v>
      </c>
      <c r="C67" s="2" t="s">
        <v>134</v>
      </c>
      <c r="D67" s="15">
        <v>32521.82</v>
      </c>
    </row>
    <row r="68" spans="1:4" ht="25" x14ac:dyDescent="0.25">
      <c r="A68" s="17">
        <v>7</v>
      </c>
      <c r="B68" s="5" t="s">
        <v>401</v>
      </c>
      <c r="C68" s="2" t="s">
        <v>407</v>
      </c>
      <c r="D68" s="15">
        <v>603258.32999999996</v>
      </c>
    </row>
    <row r="69" spans="1:4" ht="37.5" x14ac:dyDescent="0.25">
      <c r="A69" s="17">
        <v>7</v>
      </c>
      <c r="B69" s="5" t="s">
        <v>339</v>
      </c>
      <c r="C69" s="2" t="s">
        <v>174</v>
      </c>
      <c r="D69" s="15">
        <v>1373701.69</v>
      </c>
    </row>
    <row r="70" spans="1:4" ht="37.5" x14ac:dyDescent="0.25">
      <c r="A70" s="17">
        <v>7</v>
      </c>
      <c r="B70" s="5" t="s">
        <v>339</v>
      </c>
      <c r="C70" s="2" t="s">
        <v>174</v>
      </c>
      <c r="D70" s="15">
        <v>939020.2</v>
      </c>
    </row>
    <row r="71" spans="1:4" ht="37.5" x14ac:dyDescent="0.25">
      <c r="A71" s="17">
        <v>7</v>
      </c>
      <c r="B71" s="5" t="s">
        <v>378</v>
      </c>
      <c r="C71" s="2" t="s">
        <v>408</v>
      </c>
      <c r="D71" s="15">
        <v>280000</v>
      </c>
    </row>
    <row r="72" spans="1:4" ht="37.5" x14ac:dyDescent="0.25">
      <c r="A72" s="17">
        <v>7</v>
      </c>
      <c r="B72" s="5" t="s">
        <v>384</v>
      </c>
      <c r="C72" s="2" t="s">
        <v>409</v>
      </c>
      <c r="D72" s="15">
        <v>2254787.35</v>
      </c>
    </row>
    <row r="73" spans="1:4" ht="25" x14ac:dyDescent="0.25">
      <c r="A73" s="17">
        <v>7</v>
      </c>
      <c r="B73" s="5" t="s">
        <v>402</v>
      </c>
      <c r="C73" s="2" t="s">
        <v>410</v>
      </c>
      <c r="D73" s="15">
        <v>2034664</v>
      </c>
    </row>
  </sheetData>
  <pageMargins left="0.7" right="0.7" top="0.75" bottom="0.75" header="0.3" footer="0.3"/>
  <pageSetup scale="3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view="pageBreakPreview" topLeftCell="A34" zoomScaleNormal="100" zoomScaleSheetLayoutView="100" workbookViewId="0">
      <selection activeCell="C49" sqref="C49"/>
    </sheetView>
  </sheetViews>
  <sheetFormatPr defaultColWidth="9.1796875" defaultRowHeight="12.5" x14ac:dyDescent="0.25"/>
  <cols>
    <col min="1" max="1" width="16.1796875" style="13" bestFit="1" customWidth="1"/>
    <col min="2" max="2" width="46.1796875" style="10" customWidth="1"/>
    <col min="3" max="3" width="85.54296875" style="10" customWidth="1"/>
    <col min="4" max="4" width="22" style="3" bestFit="1" customWidth="1"/>
    <col min="5" max="5" width="14.1796875" style="10" bestFit="1" customWidth="1"/>
    <col min="6" max="6" width="13.1796875" style="10" bestFit="1" customWidth="1"/>
    <col min="7" max="16384" width="9.1796875" style="10"/>
  </cols>
  <sheetData>
    <row r="1" spans="1:6" x14ac:dyDescent="0.25">
      <c r="A1" s="7" t="s">
        <v>0</v>
      </c>
      <c r="B1" s="8" t="s">
        <v>15</v>
      </c>
      <c r="C1" s="8" t="s">
        <v>16</v>
      </c>
      <c r="D1" s="6" t="s">
        <v>17</v>
      </c>
    </row>
    <row r="2" spans="1:6" x14ac:dyDescent="0.25">
      <c r="A2" s="18">
        <v>1</v>
      </c>
      <c r="B2" s="2" t="s">
        <v>349</v>
      </c>
      <c r="C2" s="2" t="s">
        <v>411</v>
      </c>
      <c r="D2" s="3">
        <v>66470</v>
      </c>
      <c r="F2" s="3"/>
    </row>
    <row r="3" spans="1:6" x14ac:dyDescent="0.25">
      <c r="A3" s="1">
        <v>1</v>
      </c>
      <c r="B3" s="2" t="s">
        <v>348</v>
      </c>
      <c r="C3" s="2" t="s">
        <v>139</v>
      </c>
      <c r="D3" s="3">
        <f>119492.5+9779</f>
        <v>129271.5</v>
      </c>
      <c r="F3" s="3"/>
    </row>
    <row r="4" spans="1:6" ht="25" x14ac:dyDescent="0.25">
      <c r="A4" s="1">
        <v>1</v>
      </c>
      <c r="B4" s="2" t="s">
        <v>329</v>
      </c>
      <c r="C4" s="2" t="s">
        <v>168</v>
      </c>
      <c r="D4" s="3">
        <v>204596.77</v>
      </c>
      <c r="F4" s="3"/>
    </row>
    <row r="5" spans="1:6" x14ac:dyDescent="0.25">
      <c r="A5" s="18">
        <v>2</v>
      </c>
      <c r="B5" s="2" t="s">
        <v>350</v>
      </c>
      <c r="C5" s="2" t="s">
        <v>250</v>
      </c>
      <c r="D5" s="3">
        <v>991800</v>
      </c>
      <c r="F5" s="3"/>
    </row>
    <row r="6" spans="1:6" x14ac:dyDescent="0.25">
      <c r="A6" s="1">
        <v>2</v>
      </c>
      <c r="B6" s="2" t="s">
        <v>351</v>
      </c>
      <c r="C6" s="2" t="s">
        <v>147</v>
      </c>
      <c r="D6" s="3">
        <v>483246</v>
      </c>
      <c r="F6" s="3"/>
    </row>
    <row r="7" spans="1:6" x14ac:dyDescent="0.25">
      <c r="A7" s="1">
        <v>2</v>
      </c>
      <c r="B7" s="2" t="s">
        <v>352</v>
      </c>
      <c r="C7" s="2" t="s">
        <v>150</v>
      </c>
      <c r="D7" s="3">
        <v>491750</v>
      </c>
      <c r="F7" s="3"/>
    </row>
    <row r="8" spans="1:6" x14ac:dyDescent="0.25">
      <c r="A8" s="1">
        <v>2</v>
      </c>
      <c r="B8" s="2" t="s">
        <v>340</v>
      </c>
      <c r="C8" s="2" t="s">
        <v>149</v>
      </c>
      <c r="D8" s="3">
        <v>339862.5</v>
      </c>
    </row>
    <row r="9" spans="1:6" x14ac:dyDescent="0.25">
      <c r="A9" s="18">
        <v>2</v>
      </c>
      <c r="B9" s="2" t="s">
        <v>353</v>
      </c>
      <c r="C9" s="2" t="s">
        <v>152</v>
      </c>
      <c r="D9" s="3">
        <v>147004.15</v>
      </c>
      <c r="F9" s="3"/>
    </row>
    <row r="10" spans="1:6" x14ac:dyDescent="0.25">
      <c r="A10" s="1">
        <v>2</v>
      </c>
      <c r="B10" s="2" t="s">
        <v>354</v>
      </c>
      <c r="C10" s="2" t="s">
        <v>151</v>
      </c>
      <c r="D10" s="3">
        <v>808247</v>
      </c>
    </row>
    <row r="11" spans="1:6" x14ac:dyDescent="0.25">
      <c r="A11" s="1">
        <v>2</v>
      </c>
      <c r="B11" s="2" t="s">
        <v>296</v>
      </c>
      <c r="C11" s="2" t="s">
        <v>159</v>
      </c>
      <c r="D11" s="3">
        <v>107640</v>
      </c>
      <c r="F11" s="3"/>
    </row>
    <row r="12" spans="1:6" x14ac:dyDescent="0.25">
      <c r="A12" s="18">
        <v>2</v>
      </c>
      <c r="B12" s="2" t="s">
        <v>296</v>
      </c>
      <c r="C12" s="2" t="s">
        <v>154</v>
      </c>
      <c r="D12" s="3">
        <v>296500</v>
      </c>
    </row>
    <row r="13" spans="1:6" x14ac:dyDescent="0.25">
      <c r="A13" s="1">
        <v>2</v>
      </c>
      <c r="B13" s="2" t="s">
        <v>355</v>
      </c>
      <c r="C13" s="2" t="s">
        <v>153</v>
      </c>
      <c r="D13" s="3">
        <v>274450</v>
      </c>
    </row>
    <row r="14" spans="1:6" x14ac:dyDescent="0.25">
      <c r="A14" s="18">
        <v>2</v>
      </c>
      <c r="B14" s="2" t="s">
        <v>356</v>
      </c>
      <c r="C14" s="2" t="s">
        <v>155</v>
      </c>
      <c r="D14" s="3">
        <v>1498142.99</v>
      </c>
    </row>
    <row r="15" spans="1:6" ht="25" x14ac:dyDescent="0.25">
      <c r="A15" s="18">
        <v>2</v>
      </c>
      <c r="B15" s="2" t="s">
        <v>356</v>
      </c>
      <c r="C15" s="2" t="s">
        <v>156</v>
      </c>
      <c r="D15" s="3">
        <v>6086418</v>
      </c>
      <c r="F15" s="3"/>
    </row>
    <row r="16" spans="1:6" ht="25" x14ac:dyDescent="0.25">
      <c r="A16" s="18">
        <v>2</v>
      </c>
      <c r="B16" s="2" t="s">
        <v>357</v>
      </c>
      <c r="C16" s="2" t="s">
        <v>249</v>
      </c>
      <c r="D16" s="3">
        <v>658350</v>
      </c>
      <c r="F16" s="3"/>
    </row>
    <row r="17" spans="1:6" x14ac:dyDescent="0.25">
      <c r="A17" s="1">
        <v>2</v>
      </c>
      <c r="B17" s="2" t="s">
        <v>358</v>
      </c>
      <c r="C17" s="2" t="s">
        <v>157</v>
      </c>
      <c r="D17" s="3">
        <v>24058.799999999999</v>
      </c>
    </row>
    <row r="18" spans="1:6" ht="25" x14ac:dyDescent="0.25">
      <c r="A18" s="18">
        <v>2</v>
      </c>
      <c r="B18" s="2" t="s">
        <v>359</v>
      </c>
      <c r="C18" s="2" t="s">
        <v>161</v>
      </c>
      <c r="D18" s="3">
        <v>499825.4</v>
      </c>
    </row>
    <row r="19" spans="1:6" x14ac:dyDescent="0.25">
      <c r="A19" s="18">
        <v>2</v>
      </c>
      <c r="B19" s="2" t="s">
        <v>360</v>
      </c>
      <c r="C19" s="2" t="s">
        <v>160</v>
      </c>
      <c r="D19" s="3">
        <v>750000</v>
      </c>
      <c r="F19" s="3"/>
    </row>
    <row r="20" spans="1:6" x14ac:dyDescent="0.25">
      <c r="A20" s="19">
        <v>2</v>
      </c>
      <c r="B20" s="2" t="s">
        <v>326</v>
      </c>
      <c r="C20" s="2" t="s">
        <v>148</v>
      </c>
      <c r="D20" s="3">
        <v>499594.00000000006</v>
      </c>
      <c r="F20" s="3"/>
    </row>
    <row r="21" spans="1:6" x14ac:dyDescent="0.25">
      <c r="A21" s="1">
        <v>2</v>
      </c>
      <c r="B21" s="2" t="s">
        <v>25</v>
      </c>
      <c r="C21" s="2" t="s">
        <v>129</v>
      </c>
      <c r="D21" s="3">
        <v>367118.08000000002</v>
      </c>
      <c r="F21" s="3"/>
    </row>
    <row r="22" spans="1:6" x14ac:dyDescent="0.25">
      <c r="A22" s="1">
        <v>2</v>
      </c>
      <c r="B22" s="2" t="s">
        <v>361</v>
      </c>
      <c r="C22" s="2" t="s">
        <v>158</v>
      </c>
      <c r="D22" s="3">
        <v>729100</v>
      </c>
      <c r="F22" s="3"/>
    </row>
    <row r="23" spans="1:6" ht="25" x14ac:dyDescent="0.25">
      <c r="A23" s="1">
        <v>3</v>
      </c>
      <c r="B23" s="2" t="s">
        <v>362</v>
      </c>
      <c r="C23" s="2" t="s">
        <v>228</v>
      </c>
      <c r="D23" s="3">
        <v>3386554.55</v>
      </c>
      <c r="F23" s="3"/>
    </row>
    <row r="24" spans="1:6" ht="50" x14ac:dyDescent="0.25">
      <c r="A24" s="1">
        <v>3</v>
      </c>
      <c r="B24" s="2" t="s">
        <v>339</v>
      </c>
      <c r="C24" s="2" t="s">
        <v>219</v>
      </c>
      <c r="D24" s="3">
        <v>379192.53</v>
      </c>
      <c r="F24" s="3"/>
    </row>
    <row r="25" spans="1:6" ht="37.5" x14ac:dyDescent="0.25">
      <c r="A25" s="1">
        <v>3</v>
      </c>
      <c r="B25" s="2" t="s">
        <v>327</v>
      </c>
      <c r="C25" s="2" t="s">
        <v>251</v>
      </c>
      <c r="D25" s="3">
        <v>3226256.5</v>
      </c>
      <c r="F25" s="3"/>
    </row>
    <row r="26" spans="1:6" ht="25" x14ac:dyDescent="0.25">
      <c r="A26" s="18">
        <v>3</v>
      </c>
      <c r="B26" s="2" t="s">
        <v>363</v>
      </c>
      <c r="C26" s="2" t="s">
        <v>230</v>
      </c>
      <c r="D26" s="3">
        <v>1728029</v>
      </c>
      <c r="F26" s="3"/>
    </row>
    <row r="27" spans="1:6" ht="37.5" x14ac:dyDescent="0.25">
      <c r="A27" s="18">
        <v>3</v>
      </c>
      <c r="B27" s="5" t="s">
        <v>344</v>
      </c>
      <c r="C27" s="2" t="s">
        <v>231</v>
      </c>
      <c r="D27" s="3">
        <v>1199394</v>
      </c>
      <c r="F27" s="3"/>
    </row>
    <row r="28" spans="1:6" ht="37.5" x14ac:dyDescent="0.25">
      <c r="A28" s="1">
        <v>3</v>
      </c>
      <c r="B28" s="2" t="s">
        <v>341</v>
      </c>
      <c r="C28" s="2" t="s">
        <v>232</v>
      </c>
      <c r="D28" s="3">
        <v>750000</v>
      </c>
      <c r="F28" s="3"/>
    </row>
    <row r="29" spans="1:6" x14ac:dyDescent="0.25">
      <c r="A29" s="1">
        <v>3</v>
      </c>
      <c r="B29" s="2" t="s">
        <v>364</v>
      </c>
      <c r="C29" s="2" t="s">
        <v>146</v>
      </c>
      <c r="D29" s="3">
        <v>118825</v>
      </c>
      <c r="F29" s="3"/>
    </row>
    <row r="30" spans="1:6" ht="37.5" x14ac:dyDescent="0.25">
      <c r="A30" s="18">
        <v>3</v>
      </c>
      <c r="B30" s="2" t="s">
        <v>365</v>
      </c>
      <c r="C30" s="2" t="s">
        <v>233</v>
      </c>
      <c r="D30" s="3">
        <v>171000</v>
      </c>
      <c r="E30" s="4"/>
      <c r="F30" s="3"/>
    </row>
    <row r="31" spans="1:6" x14ac:dyDescent="0.25">
      <c r="A31" s="1">
        <v>3</v>
      </c>
      <c r="B31" s="2" t="s">
        <v>366</v>
      </c>
      <c r="C31" s="2" t="s">
        <v>185</v>
      </c>
      <c r="D31" s="3">
        <v>13937502.210000001</v>
      </c>
      <c r="F31" s="3"/>
    </row>
    <row r="32" spans="1:6" ht="50" x14ac:dyDescent="0.25">
      <c r="A32" s="19">
        <v>3</v>
      </c>
      <c r="B32" s="2" t="s">
        <v>302</v>
      </c>
      <c r="C32" s="2" t="s">
        <v>234</v>
      </c>
      <c r="D32" s="3">
        <v>1500000</v>
      </c>
      <c r="F32" s="3"/>
    </row>
    <row r="33" spans="1:6" ht="50" x14ac:dyDescent="0.25">
      <c r="A33" s="19">
        <v>3</v>
      </c>
      <c r="B33" s="2" t="s">
        <v>367</v>
      </c>
      <c r="C33" s="2" t="s">
        <v>240</v>
      </c>
      <c r="D33" s="3">
        <v>498635.85</v>
      </c>
      <c r="F33" s="3"/>
    </row>
    <row r="34" spans="1:6" x14ac:dyDescent="0.25">
      <c r="A34" s="19">
        <v>3</v>
      </c>
      <c r="B34" s="2" t="s">
        <v>368</v>
      </c>
      <c r="C34" s="2" t="s">
        <v>235</v>
      </c>
      <c r="D34" s="3">
        <v>931380</v>
      </c>
      <c r="F34" s="3"/>
    </row>
    <row r="35" spans="1:6" ht="25" x14ac:dyDescent="0.25">
      <c r="A35" s="1">
        <v>3</v>
      </c>
      <c r="B35" s="5" t="s">
        <v>326</v>
      </c>
      <c r="C35" s="2" t="s">
        <v>229</v>
      </c>
      <c r="D35" s="3">
        <v>1875000</v>
      </c>
      <c r="F35" s="3"/>
    </row>
    <row r="36" spans="1:6" ht="25" x14ac:dyDescent="0.25">
      <c r="A36" s="1">
        <v>3</v>
      </c>
      <c r="B36" s="2" t="s">
        <v>292</v>
      </c>
      <c r="C36" s="2" t="s">
        <v>236</v>
      </c>
      <c r="D36" s="3">
        <v>800000</v>
      </c>
      <c r="F36" s="3"/>
    </row>
    <row r="37" spans="1:6" x14ac:dyDescent="0.25">
      <c r="A37" s="18">
        <v>3</v>
      </c>
      <c r="B37" s="2" t="s">
        <v>25</v>
      </c>
      <c r="C37" s="2" t="s">
        <v>237</v>
      </c>
      <c r="D37" s="3">
        <v>499500</v>
      </c>
      <c r="F37" s="3"/>
    </row>
    <row r="38" spans="1:6" x14ac:dyDescent="0.25">
      <c r="A38" s="18">
        <v>3</v>
      </c>
      <c r="B38" s="2" t="s">
        <v>346</v>
      </c>
      <c r="C38" s="2" t="s">
        <v>238</v>
      </c>
      <c r="D38" s="3">
        <v>265164</v>
      </c>
      <c r="F38" s="3"/>
    </row>
    <row r="39" spans="1:6" x14ac:dyDescent="0.25">
      <c r="A39" s="1">
        <v>4</v>
      </c>
      <c r="B39" s="2" t="s">
        <v>340</v>
      </c>
      <c r="C39" s="2" t="s">
        <v>167</v>
      </c>
      <c r="D39" s="3">
        <v>394497</v>
      </c>
      <c r="F39" s="3"/>
    </row>
    <row r="40" spans="1:6" x14ac:dyDescent="0.25">
      <c r="A40" s="1">
        <v>4</v>
      </c>
      <c r="B40" s="2" t="s">
        <v>369</v>
      </c>
      <c r="C40" s="2" t="s">
        <v>370</v>
      </c>
      <c r="D40" s="3">
        <v>7244</v>
      </c>
      <c r="F40" s="3"/>
    </row>
    <row r="41" spans="1:6" x14ac:dyDescent="0.25">
      <c r="A41" s="18">
        <v>5</v>
      </c>
      <c r="B41" s="2" t="s">
        <v>371</v>
      </c>
      <c r="C41" s="2" t="s">
        <v>169</v>
      </c>
      <c r="D41" s="3">
        <v>124260</v>
      </c>
      <c r="F41" s="3"/>
    </row>
    <row r="42" spans="1:6" ht="25" x14ac:dyDescent="0.25">
      <c r="A42" s="19">
        <v>5</v>
      </c>
      <c r="B42" s="2" t="s">
        <v>288</v>
      </c>
      <c r="C42" s="2" t="s">
        <v>227</v>
      </c>
      <c r="D42" s="3">
        <v>671970.59</v>
      </c>
      <c r="F42" s="3"/>
    </row>
    <row r="43" spans="1:6" ht="25" x14ac:dyDescent="0.25">
      <c r="A43" s="18">
        <v>5</v>
      </c>
      <c r="B43" s="2" t="s">
        <v>372</v>
      </c>
      <c r="C43" s="2" t="s">
        <v>239</v>
      </c>
      <c r="D43" s="3">
        <v>499206</v>
      </c>
    </row>
    <row r="44" spans="1:6" ht="37.5" x14ac:dyDescent="0.25">
      <c r="A44" s="18">
        <v>5</v>
      </c>
      <c r="B44" s="2" t="s">
        <v>373</v>
      </c>
      <c r="C44" s="2" t="s">
        <v>226</v>
      </c>
      <c r="D44" s="3">
        <v>150000</v>
      </c>
      <c r="F44" s="3"/>
    </row>
    <row r="45" spans="1:6" x14ac:dyDescent="0.25">
      <c r="A45" s="1">
        <v>6</v>
      </c>
      <c r="B45" s="2" t="s">
        <v>18</v>
      </c>
      <c r="C45" s="2" t="s">
        <v>163</v>
      </c>
      <c r="D45" s="3">
        <v>200270</v>
      </c>
    </row>
    <row r="46" spans="1:6" x14ac:dyDescent="0.25">
      <c r="A46" s="18">
        <v>6</v>
      </c>
      <c r="B46" s="2" t="s">
        <v>375</v>
      </c>
      <c r="C46" s="2" t="s">
        <v>162</v>
      </c>
      <c r="D46" s="3">
        <v>4000</v>
      </c>
    </row>
    <row r="47" spans="1:6" x14ac:dyDescent="0.25">
      <c r="A47" s="19">
        <v>6</v>
      </c>
      <c r="B47" s="2" t="s">
        <v>374</v>
      </c>
      <c r="C47" s="2" t="s">
        <v>164</v>
      </c>
      <c r="D47" s="3">
        <v>1500</v>
      </c>
    </row>
    <row r="48" spans="1:6" x14ac:dyDescent="0.25">
      <c r="A48" s="18">
        <v>6</v>
      </c>
      <c r="B48" s="2" t="s">
        <v>376</v>
      </c>
      <c r="C48" s="2" t="s">
        <v>166</v>
      </c>
      <c r="D48" s="3">
        <v>15277.76</v>
      </c>
    </row>
    <row r="49" spans="1:6" x14ac:dyDescent="0.25">
      <c r="A49" s="1">
        <v>6</v>
      </c>
      <c r="B49" s="2" t="s">
        <v>377</v>
      </c>
      <c r="C49" s="2" t="s">
        <v>165</v>
      </c>
      <c r="D49" s="3">
        <v>164793.85999999999</v>
      </c>
    </row>
    <row r="50" spans="1:6" ht="50" x14ac:dyDescent="0.25">
      <c r="A50" s="18">
        <v>7</v>
      </c>
      <c r="B50" s="2" t="s">
        <v>339</v>
      </c>
      <c r="C50" s="2" t="s">
        <v>174</v>
      </c>
      <c r="D50" s="3">
        <v>2998733.34</v>
      </c>
      <c r="F50" s="3"/>
    </row>
    <row r="51" spans="1:6" ht="37.5" x14ac:dyDescent="0.25">
      <c r="A51" s="18">
        <v>7</v>
      </c>
      <c r="B51" s="2" t="s">
        <v>378</v>
      </c>
      <c r="C51" s="2" t="s">
        <v>408</v>
      </c>
      <c r="D51" s="3">
        <v>345000</v>
      </c>
      <c r="F51" s="3"/>
    </row>
    <row r="52" spans="1:6" x14ac:dyDescent="0.25">
      <c r="A52" s="1"/>
      <c r="B52" s="2"/>
      <c r="C52" s="2"/>
    </row>
    <row r="54" spans="1:6" x14ac:dyDescent="0.25">
      <c r="E54" s="3"/>
    </row>
    <row r="56" spans="1:6" x14ac:dyDescent="0.25">
      <c r="E56" s="4"/>
    </row>
  </sheetData>
  <pageMargins left="0.7" right="0.7" top="0.75" bottom="0.75" header="0.3" footer="0.3"/>
  <pageSetup scale="3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view="pageBreakPreview" topLeftCell="B1" zoomScaleNormal="100" zoomScaleSheetLayoutView="100" workbookViewId="0">
      <selection activeCell="C26" sqref="C26"/>
    </sheetView>
  </sheetViews>
  <sheetFormatPr defaultColWidth="9.1796875" defaultRowHeight="12.5" x14ac:dyDescent="0.25"/>
  <cols>
    <col min="1" max="1" width="16.1796875" style="13" bestFit="1" customWidth="1"/>
    <col min="2" max="2" width="44.1796875" style="10" customWidth="1"/>
    <col min="3" max="3" width="88.1796875" style="10" customWidth="1"/>
    <col min="4" max="4" width="22" style="3" bestFit="1" customWidth="1"/>
    <col min="5" max="5" width="9.1796875" style="10"/>
    <col min="6" max="6" width="11.453125" style="10" bestFit="1" customWidth="1"/>
    <col min="7" max="16384" width="9.1796875" style="10"/>
  </cols>
  <sheetData>
    <row r="1" spans="1:4" x14ac:dyDescent="0.25">
      <c r="A1" s="7" t="s">
        <v>0</v>
      </c>
      <c r="B1" s="8" t="s">
        <v>15</v>
      </c>
      <c r="C1" s="8" t="s">
        <v>16</v>
      </c>
      <c r="D1" s="6" t="s">
        <v>17</v>
      </c>
    </row>
    <row r="2" spans="1:4" x14ac:dyDescent="0.25">
      <c r="A2" s="1">
        <v>1</v>
      </c>
      <c r="B2" s="5" t="s">
        <v>348</v>
      </c>
      <c r="C2" s="2" t="s">
        <v>412</v>
      </c>
      <c r="D2" s="4">
        <v>107673</v>
      </c>
    </row>
    <row r="3" spans="1:4" x14ac:dyDescent="0.25">
      <c r="A3" s="13">
        <v>1</v>
      </c>
      <c r="B3" s="5" t="s">
        <v>329</v>
      </c>
      <c r="C3" s="2" t="s">
        <v>427</v>
      </c>
      <c r="D3" s="4">
        <v>55361.82</v>
      </c>
    </row>
    <row r="4" spans="1:4" ht="25" x14ac:dyDescent="0.25">
      <c r="A4" s="1">
        <v>2</v>
      </c>
      <c r="B4" s="5" t="s">
        <v>333</v>
      </c>
      <c r="C4" s="2" t="s">
        <v>97</v>
      </c>
      <c r="D4" s="4">
        <v>279072</v>
      </c>
    </row>
    <row r="5" spans="1:4" ht="50" x14ac:dyDescent="0.25">
      <c r="A5" s="1">
        <v>2</v>
      </c>
      <c r="B5" s="5" t="s">
        <v>277</v>
      </c>
      <c r="C5" s="2" t="s">
        <v>103</v>
      </c>
      <c r="D5" s="4">
        <v>490000</v>
      </c>
    </row>
    <row r="6" spans="1:4" ht="50" x14ac:dyDescent="0.25">
      <c r="A6" s="1">
        <v>2</v>
      </c>
      <c r="B6" s="5" t="s">
        <v>277</v>
      </c>
      <c r="C6" s="2" t="s">
        <v>102</v>
      </c>
      <c r="D6" s="4">
        <v>499000</v>
      </c>
    </row>
    <row r="7" spans="1:4" x14ac:dyDescent="0.25">
      <c r="A7" s="1">
        <v>2</v>
      </c>
      <c r="B7" s="5" t="s">
        <v>332</v>
      </c>
      <c r="C7" s="2" t="s">
        <v>82</v>
      </c>
      <c r="D7" s="4">
        <v>41950.85</v>
      </c>
    </row>
    <row r="8" spans="1:4" x14ac:dyDescent="0.25">
      <c r="A8" s="1">
        <v>2</v>
      </c>
      <c r="B8" s="5" t="s">
        <v>318</v>
      </c>
      <c r="C8" s="2" t="s">
        <v>416</v>
      </c>
      <c r="D8" s="4">
        <v>98998</v>
      </c>
    </row>
    <row r="9" spans="1:4" ht="25" x14ac:dyDescent="0.25">
      <c r="A9" s="1">
        <v>2</v>
      </c>
      <c r="B9" s="5" t="s">
        <v>345</v>
      </c>
      <c r="C9" s="2" t="s">
        <v>101</v>
      </c>
      <c r="D9" s="4">
        <v>295400</v>
      </c>
    </row>
    <row r="10" spans="1:4" x14ac:dyDescent="0.25">
      <c r="A10" s="1">
        <v>2</v>
      </c>
      <c r="B10" s="5" t="s">
        <v>279</v>
      </c>
      <c r="C10" s="2" t="s">
        <v>180</v>
      </c>
      <c r="D10" s="4">
        <v>100000</v>
      </c>
    </row>
    <row r="11" spans="1:4" x14ac:dyDescent="0.25">
      <c r="A11" s="1">
        <v>2</v>
      </c>
      <c r="B11" s="5" t="s">
        <v>279</v>
      </c>
      <c r="C11" s="2" t="s">
        <v>89</v>
      </c>
      <c r="D11" s="4">
        <v>250000</v>
      </c>
    </row>
    <row r="12" spans="1:4" ht="25" x14ac:dyDescent="0.25">
      <c r="A12" s="1">
        <v>2</v>
      </c>
      <c r="B12" s="5" t="s">
        <v>335</v>
      </c>
      <c r="C12" s="2" t="s">
        <v>95</v>
      </c>
      <c r="D12" s="4">
        <v>484940</v>
      </c>
    </row>
    <row r="13" spans="1:4" x14ac:dyDescent="0.25">
      <c r="A13" s="1">
        <v>2</v>
      </c>
      <c r="B13" s="5" t="s">
        <v>335</v>
      </c>
      <c r="C13" s="2" t="s">
        <v>96</v>
      </c>
      <c r="D13" s="4">
        <v>575519</v>
      </c>
    </row>
    <row r="14" spans="1:4" x14ac:dyDescent="0.25">
      <c r="A14" s="1">
        <v>2</v>
      </c>
      <c r="B14" s="5" t="s">
        <v>330</v>
      </c>
      <c r="C14" s="2" t="s">
        <v>94</v>
      </c>
      <c r="D14" s="4">
        <v>354504</v>
      </c>
    </row>
    <row r="15" spans="1:4" ht="62.5" x14ac:dyDescent="0.25">
      <c r="A15" s="1">
        <v>2</v>
      </c>
      <c r="B15" s="5" t="s">
        <v>330</v>
      </c>
      <c r="C15" s="2" t="s">
        <v>87</v>
      </c>
      <c r="D15" s="4">
        <v>494469</v>
      </c>
    </row>
    <row r="16" spans="1:4" ht="37.5" x14ac:dyDescent="0.25">
      <c r="A16" s="1">
        <v>2</v>
      </c>
      <c r="B16" s="5" t="s">
        <v>330</v>
      </c>
      <c r="C16" s="2" t="s">
        <v>93</v>
      </c>
      <c r="D16" s="4">
        <v>1798923</v>
      </c>
    </row>
    <row r="17" spans="1:4" x14ac:dyDescent="0.25">
      <c r="A17" s="1">
        <v>2</v>
      </c>
      <c r="B17" s="5" t="s">
        <v>337</v>
      </c>
      <c r="C17" s="2" t="s">
        <v>92</v>
      </c>
      <c r="D17" s="4">
        <v>728050</v>
      </c>
    </row>
    <row r="18" spans="1:4" x14ac:dyDescent="0.25">
      <c r="A18" s="1">
        <v>2</v>
      </c>
      <c r="B18" s="5" t="s">
        <v>336</v>
      </c>
      <c r="C18" s="2" t="s">
        <v>105</v>
      </c>
      <c r="D18" s="4">
        <v>350000</v>
      </c>
    </row>
    <row r="19" spans="1:4" x14ac:dyDescent="0.25">
      <c r="A19" s="13">
        <v>2</v>
      </c>
      <c r="B19" s="5" t="s">
        <v>334</v>
      </c>
      <c r="C19" s="2" t="s">
        <v>96</v>
      </c>
      <c r="D19" s="4">
        <v>274000</v>
      </c>
    </row>
    <row r="20" spans="1:4" ht="25" x14ac:dyDescent="0.25">
      <c r="A20" s="13">
        <v>2</v>
      </c>
      <c r="B20" s="5" t="s">
        <v>331</v>
      </c>
      <c r="C20" s="2" t="s">
        <v>86</v>
      </c>
      <c r="D20" s="4">
        <v>67066.2</v>
      </c>
    </row>
    <row r="21" spans="1:4" ht="25" x14ac:dyDescent="0.25">
      <c r="A21" s="13">
        <v>2</v>
      </c>
      <c r="B21" s="5" t="s">
        <v>331</v>
      </c>
      <c r="C21" s="2" t="s">
        <v>86</v>
      </c>
      <c r="D21" s="4">
        <v>268264.8</v>
      </c>
    </row>
    <row r="22" spans="1:4" ht="87.5" x14ac:dyDescent="0.25">
      <c r="A22" s="17">
        <v>3</v>
      </c>
      <c r="B22" s="5" t="s">
        <v>325</v>
      </c>
      <c r="C22" s="2" t="s">
        <v>91</v>
      </c>
      <c r="D22" s="4">
        <v>4186500</v>
      </c>
    </row>
    <row r="23" spans="1:4" ht="25" x14ac:dyDescent="0.25">
      <c r="A23" s="1">
        <v>5</v>
      </c>
      <c r="B23" s="5" t="s">
        <v>338</v>
      </c>
      <c r="C23" s="2" t="s">
        <v>181</v>
      </c>
      <c r="D23" s="4">
        <v>43605</v>
      </c>
    </row>
    <row r="24" spans="1:4" ht="37.5" x14ac:dyDescent="0.25">
      <c r="A24" s="1">
        <v>5</v>
      </c>
      <c r="B24" s="5" t="s">
        <v>339</v>
      </c>
      <c r="C24" s="2" t="s">
        <v>174</v>
      </c>
      <c r="D24" s="4">
        <v>499940.52</v>
      </c>
    </row>
    <row r="25" spans="1:4" ht="37.5" x14ac:dyDescent="0.25">
      <c r="A25" s="1">
        <v>5</v>
      </c>
      <c r="B25" s="2" t="s">
        <v>298</v>
      </c>
      <c r="C25" s="2" t="s">
        <v>182</v>
      </c>
      <c r="D25" s="4">
        <v>3351000</v>
      </c>
    </row>
    <row r="26" spans="1:4" ht="37.5" x14ac:dyDescent="0.25">
      <c r="A26" s="1">
        <v>5</v>
      </c>
      <c r="B26" s="5" t="s">
        <v>327</v>
      </c>
      <c r="C26" s="2" t="s">
        <v>81</v>
      </c>
      <c r="D26" s="4">
        <v>10060855.5</v>
      </c>
    </row>
    <row r="27" spans="1:4" x14ac:dyDescent="0.25">
      <c r="A27" s="1">
        <v>5</v>
      </c>
      <c r="B27" s="5" t="s">
        <v>340</v>
      </c>
      <c r="C27" s="2" t="s">
        <v>99</v>
      </c>
      <c r="D27" s="4">
        <v>447985.8</v>
      </c>
    </row>
    <row r="28" spans="1:4" x14ac:dyDescent="0.25">
      <c r="A28" s="1">
        <v>5</v>
      </c>
      <c r="B28" s="5" t="s">
        <v>342</v>
      </c>
      <c r="C28" s="2" t="s">
        <v>183</v>
      </c>
      <c r="D28" s="4">
        <v>855000</v>
      </c>
    </row>
    <row r="29" spans="1:4" ht="25" x14ac:dyDescent="0.25">
      <c r="A29" s="1">
        <v>5</v>
      </c>
      <c r="B29" s="5" t="s">
        <v>344</v>
      </c>
      <c r="C29" s="2" t="s">
        <v>85</v>
      </c>
      <c r="D29" s="4">
        <v>3151461</v>
      </c>
    </row>
    <row r="30" spans="1:4" ht="25" x14ac:dyDescent="0.25">
      <c r="A30" s="1">
        <v>5</v>
      </c>
      <c r="B30" s="5" t="s">
        <v>341</v>
      </c>
      <c r="C30" s="2" t="s">
        <v>184</v>
      </c>
      <c r="D30" s="4">
        <v>1500000</v>
      </c>
    </row>
    <row r="31" spans="1:4" ht="25" x14ac:dyDescent="0.25">
      <c r="A31" s="1">
        <v>5</v>
      </c>
      <c r="B31" s="5" t="s">
        <v>318</v>
      </c>
      <c r="C31" s="2" t="s">
        <v>104</v>
      </c>
      <c r="D31" s="4">
        <v>449876.8</v>
      </c>
    </row>
    <row r="32" spans="1:4" ht="25" x14ac:dyDescent="0.25">
      <c r="A32" s="1">
        <v>5</v>
      </c>
      <c r="B32" s="5" t="s">
        <v>318</v>
      </c>
      <c r="C32" s="2" t="s">
        <v>104</v>
      </c>
      <c r="D32" s="4">
        <v>499934.88</v>
      </c>
    </row>
    <row r="33" spans="1:4" x14ac:dyDescent="0.25">
      <c r="A33" s="1">
        <v>5</v>
      </c>
      <c r="B33" s="5" t="s">
        <v>366</v>
      </c>
      <c r="C33" s="2" t="s">
        <v>185</v>
      </c>
      <c r="D33" s="4">
        <v>10515965</v>
      </c>
    </row>
    <row r="34" spans="1:4" ht="25" x14ac:dyDescent="0.25">
      <c r="A34" s="1">
        <v>5</v>
      </c>
      <c r="B34" s="5" t="s">
        <v>300</v>
      </c>
      <c r="C34" s="2" t="s">
        <v>84</v>
      </c>
      <c r="D34" s="4">
        <v>1228334.29</v>
      </c>
    </row>
    <row r="35" spans="1:4" ht="62.5" x14ac:dyDescent="0.25">
      <c r="A35" s="1">
        <v>5</v>
      </c>
      <c r="B35" s="5" t="s">
        <v>264</v>
      </c>
      <c r="C35" s="2" t="s">
        <v>90</v>
      </c>
      <c r="D35" s="4">
        <v>443513.87</v>
      </c>
    </row>
    <row r="36" spans="1:4" x14ac:dyDescent="0.25">
      <c r="A36" s="1">
        <v>5</v>
      </c>
      <c r="B36" s="5" t="s">
        <v>343</v>
      </c>
      <c r="C36" s="2" t="s">
        <v>100</v>
      </c>
      <c r="D36" s="4">
        <v>457140</v>
      </c>
    </row>
    <row r="37" spans="1:4" ht="25" x14ac:dyDescent="0.25">
      <c r="A37" s="1">
        <v>5</v>
      </c>
      <c r="B37" s="5" t="s">
        <v>326</v>
      </c>
      <c r="C37" s="2" t="s">
        <v>88</v>
      </c>
      <c r="D37" s="4">
        <v>1326756</v>
      </c>
    </row>
    <row r="38" spans="1:4" ht="37.5" x14ac:dyDescent="0.25">
      <c r="A38" s="1">
        <v>5</v>
      </c>
      <c r="B38" s="2" t="s">
        <v>292</v>
      </c>
      <c r="C38" s="2" t="s">
        <v>98</v>
      </c>
      <c r="D38" s="4">
        <v>799999</v>
      </c>
    </row>
    <row r="39" spans="1:4" ht="37.5" x14ac:dyDescent="0.25">
      <c r="A39" s="1">
        <v>5</v>
      </c>
      <c r="B39" s="5" t="s">
        <v>346</v>
      </c>
      <c r="C39" s="2" t="s">
        <v>83</v>
      </c>
      <c r="D39" s="4">
        <v>586473</v>
      </c>
    </row>
    <row r="40" spans="1:4" ht="75" x14ac:dyDescent="0.25">
      <c r="A40" s="1">
        <v>6</v>
      </c>
      <c r="B40" s="5" t="s">
        <v>347</v>
      </c>
      <c r="C40" s="2" t="s">
        <v>248</v>
      </c>
      <c r="D40" s="4">
        <v>91534.24</v>
      </c>
    </row>
    <row r="41" spans="1:4" x14ac:dyDescent="0.25">
      <c r="C41" s="12"/>
    </row>
  </sheetData>
  <autoFilter ref="A1:D41">
    <sortState ref="A2:D41">
      <sortCondition ref="A1:A41"/>
    </sortState>
  </autoFilter>
  <pageMargins left="0.7" right="0.7" top="0.75" bottom="0.75" header="0.3" footer="0.3"/>
  <pageSetup scale="4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view="pageBreakPreview" topLeftCell="A29" zoomScaleNormal="100" zoomScaleSheetLayoutView="100" workbookViewId="0">
      <selection activeCell="C26" sqref="C26"/>
    </sheetView>
  </sheetViews>
  <sheetFormatPr defaultColWidth="9.1796875" defaultRowHeight="12.5" x14ac:dyDescent="0.25"/>
  <cols>
    <col min="1" max="1" width="16.1796875" style="13" bestFit="1" customWidth="1"/>
    <col min="2" max="2" width="42.453125" style="10" bestFit="1" customWidth="1"/>
    <col min="3" max="3" width="88.1796875" style="10" customWidth="1"/>
    <col min="4" max="4" width="22" style="3" bestFit="1" customWidth="1"/>
    <col min="5" max="5" width="9.1796875" style="10"/>
    <col min="6" max="6" width="13.1796875" style="10" bestFit="1" customWidth="1"/>
    <col min="7" max="16384" width="9.1796875" style="10"/>
  </cols>
  <sheetData>
    <row r="1" spans="1:4" x14ac:dyDescent="0.25">
      <c r="A1" s="7" t="s">
        <v>0</v>
      </c>
      <c r="B1" s="8" t="s">
        <v>15</v>
      </c>
      <c r="C1" s="8" t="s">
        <v>16</v>
      </c>
      <c r="D1" s="6" t="s">
        <v>17</v>
      </c>
    </row>
    <row r="2" spans="1:4" x14ac:dyDescent="0.25">
      <c r="A2" s="1">
        <v>1</v>
      </c>
      <c r="B2" s="5" t="s">
        <v>321</v>
      </c>
      <c r="C2" s="2" t="s">
        <v>412</v>
      </c>
      <c r="D2" s="4">
        <v>113690.85</v>
      </c>
    </row>
    <row r="3" spans="1:4" x14ac:dyDescent="0.25">
      <c r="A3" s="1">
        <v>2</v>
      </c>
      <c r="B3" s="5" t="s">
        <v>415</v>
      </c>
      <c r="C3" s="2" t="s">
        <v>428</v>
      </c>
      <c r="D3" s="4">
        <v>57198.99</v>
      </c>
    </row>
    <row r="4" spans="1:4" ht="87.5" x14ac:dyDescent="0.25">
      <c r="A4" s="1">
        <v>2</v>
      </c>
      <c r="B4" s="5" t="s">
        <v>322</v>
      </c>
      <c r="C4" s="2" t="s">
        <v>177</v>
      </c>
      <c r="D4" s="4">
        <v>178662.6</v>
      </c>
    </row>
    <row r="5" spans="1:4" ht="112.5" x14ac:dyDescent="0.25">
      <c r="A5" s="1">
        <v>2</v>
      </c>
      <c r="B5" s="5" t="s">
        <v>277</v>
      </c>
      <c r="C5" s="2" t="s">
        <v>179</v>
      </c>
      <c r="D5" s="4">
        <v>296400</v>
      </c>
    </row>
    <row r="6" spans="1:4" ht="75" x14ac:dyDescent="0.25">
      <c r="A6" s="1">
        <v>2</v>
      </c>
      <c r="B6" s="5" t="s">
        <v>277</v>
      </c>
      <c r="C6" s="2" t="s">
        <v>244</v>
      </c>
      <c r="D6" s="4">
        <v>1194992.99</v>
      </c>
    </row>
    <row r="7" spans="1:4" ht="75" x14ac:dyDescent="0.25">
      <c r="A7" s="1">
        <v>2</v>
      </c>
      <c r="B7" s="5" t="s">
        <v>277</v>
      </c>
      <c r="C7" s="2" t="s">
        <v>245</v>
      </c>
      <c r="D7" s="4">
        <v>1999558.44</v>
      </c>
    </row>
    <row r="8" spans="1:4" x14ac:dyDescent="0.25">
      <c r="A8" s="1">
        <v>2</v>
      </c>
      <c r="B8" s="5" t="s">
        <v>280</v>
      </c>
      <c r="C8" s="2" t="s">
        <v>424</v>
      </c>
      <c r="D8" s="4">
        <v>113150</v>
      </c>
    </row>
    <row r="9" spans="1:4" ht="25" x14ac:dyDescent="0.25">
      <c r="A9" s="1">
        <v>2</v>
      </c>
      <c r="B9" s="2" t="s">
        <v>265</v>
      </c>
      <c r="C9" s="2" t="s">
        <v>178</v>
      </c>
      <c r="D9" s="4">
        <v>182400</v>
      </c>
    </row>
    <row r="10" spans="1:4" ht="25" x14ac:dyDescent="0.25">
      <c r="A10" s="1">
        <v>2</v>
      </c>
      <c r="B10" s="5" t="s">
        <v>318</v>
      </c>
      <c r="C10" s="2" t="s">
        <v>70</v>
      </c>
      <c r="D10" s="4">
        <v>395992</v>
      </c>
    </row>
    <row r="11" spans="1:4" ht="25" x14ac:dyDescent="0.25">
      <c r="A11" s="1">
        <v>2</v>
      </c>
      <c r="B11" s="5" t="s">
        <v>279</v>
      </c>
      <c r="C11" s="2" t="s">
        <v>71</v>
      </c>
      <c r="D11" s="4">
        <v>360000</v>
      </c>
    </row>
    <row r="12" spans="1:4" x14ac:dyDescent="0.25">
      <c r="A12" s="1">
        <v>2</v>
      </c>
      <c r="B12" s="5" t="s">
        <v>323</v>
      </c>
      <c r="C12" s="2" t="s">
        <v>417</v>
      </c>
      <c r="D12" s="4">
        <v>683000</v>
      </c>
    </row>
    <row r="13" spans="1:4" x14ac:dyDescent="0.25">
      <c r="A13" s="1">
        <v>2</v>
      </c>
      <c r="B13" s="2" t="s">
        <v>295</v>
      </c>
      <c r="C13" s="2" t="s">
        <v>414</v>
      </c>
      <c r="D13" s="4">
        <v>544635</v>
      </c>
    </row>
    <row r="14" spans="1:4" ht="25" x14ac:dyDescent="0.25">
      <c r="A14" s="1">
        <v>2</v>
      </c>
      <c r="B14" s="5" t="s">
        <v>319</v>
      </c>
      <c r="C14" s="2" t="s">
        <v>176</v>
      </c>
      <c r="D14" s="4">
        <v>125000</v>
      </c>
    </row>
    <row r="15" spans="1:4" x14ac:dyDescent="0.25">
      <c r="A15" s="1">
        <v>3</v>
      </c>
      <c r="B15" s="5" t="s">
        <v>324</v>
      </c>
      <c r="C15" s="2" t="s">
        <v>76</v>
      </c>
      <c r="D15" s="4">
        <v>245000</v>
      </c>
    </row>
    <row r="16" spans="1:4" ht="25" x14ac:dyDescent="0.25">
      <c r="A16" s="1">
        <v>3</v>
      </c>
      <c r="B16" s="5" t="s">
        <v>325</v>
      </c>
      <c r="C16" s="2" t="s">
        <v>72</v>
      </c>
      <c r="D16" s="4">
        <v>1783500</v>
      </c>
    </row>
    <row r="17" spans="1:4" ht="25" x14ac:dyDescent="0.25">
      <c r="A17" s="1">
        <v>5</v>
      </c>
      <c r="B17" s="2" t="s">
        <v>298</v>
      </c>
      <c r="C17" s="2" t="s">
        <v>186</v>
      </c>
      <c r="D17" s="4">
        <v>361151.14</v>
      </c>
    </row>
    <row r="18" spans="1:4" ht="37.5" x14ac:dyDescent="0.25">
      <c r="A18" s="1">
        <v>5</v>
      </c>
      <c r="B18" s="2" t="s">
        <v>298</v>
      </c>
      <c r="C18" s="2" t="s">
        <v>75</v>
      </c>
      <c r="D18" s="4">
        <v>1313000</v>
      </c>
    </row>
    <row r="19" spans="1:4" x14ac:dyDescent="0.25">
      <c r="A19" s="1">
        <v>5</v>
      </c>
      <c r="B19" s="5" t="s">
        <v>2</v>
      </c>
      <c r="C19" s="2" t="s">
        <v>79</v>
      </c>
      <c r="D19" s="4">
        <v>50000</v>
      </c>
    </row>
    <row r="20" spans="1:4" ht="25" x14ac:dyDescent="0.25">
      <c r="A20" s="1">
        <v>5</v>
      </c>
      <c r="B20" s="5" t="s">
        <v>327</v>
      </c>
      <c r="C20" s="2" t="s">
        <v>73</v>
      </c>
      <c r="D20" s="4">
        <v>3050388</v>
      </c>
    </row>
    <row r="21" spans="1:4" ht="37.5" x14ac:dyDescent="0.25">
      <c r="A21" s="1">
        <v>5</v>
      </c>
      <c r="B21" s="2" t="s">
        <v>413</v>
      </c>
      <c r="C21" s="2" t="s">
        <v>187</v>
      </c>
      <c r="D21" s="4">
        <v>300000</v>
      </c>
    </row>
    <row r="22" spans="1:4" x14ac:dyDescent="0.25">
      <c r="A22" s="1">
        <v>5</v>
      </c>
      <c r="B22" s="5" t="s">
        <v>299</v>
      </c>
      <c r="C22" s="2" t="s">
        <v>188</v>
      </c>
      <c r="D22" s="4">
        <v>150000</v>
      </c>
    </row>
    <row r="23" spans="1:4" ht="25" x14ac:dyDescent="0.25">
      <c r="A23" s="1">
        <v>5</v>
      </c>
      <c r="B23" s="5" t="s">
        <v>318</v>
      </c>
      <c r="C23" s="2" t="s">
        <v>425</v>
      </c>
      <c r="D23" s="4">
        <v>49986.31</v>
      </c>
    </row>
    <row r="24" spans="1:4" ht="25" x14ac:dyDescent="0.25">
      <c r="A24" s="1">
        <v>5</v>
      </c>
      <c r="B24" s="5" t="s">
        <v>300</v>
      </c>
      <c r="C24" s="2" t="s">
        <v>189</v>
      </c>
      <c r="D24" s="4">
        <v>6574240</v>
      </c>
    </row>
    <row r="25" spans="1:4" ht="37.5" x14ac:dyDescent="0.25">
      <c r="A25" s="1">
        <v>5</v>
      </c>
      <c r="B25" s="5" t="s">
        <v>264</v>
      </c>
      <c r="C25" s="2" t="s">
        <v>426</v>
      </c>
      <c r="D25" s="4">
        <v>688754.88</v>
      </c>
    </row>
    <row r="26" spans="1:4" ht="62.5" x14ac:dyDescent="0.25">
      <c r="A26" s="1">
        <v>5</v>
      </c>
      <c r="B26" s="5" t="s">
        <v>326</v>
      </c>
      <c r="C26" s="2" t="s">
        <v>190</v>
      </c>
      <c r="D26" s="4">
        <v>499980</v>
      </c>
    </row>
    <row r="27" spans="1:4" ht="25" x14ac:dyDescent="0.25">
      <c r="A27" s="1">
        <v>5</v>
      </c>
      <c r="B27" s="2" t="s">
        <v>292</v>
      </c>
      <c r="C27" s="2" t="s">
        <v>191</v>
      </c>
      <c r="D27" s="4">
        <v>200000</v>
      </c>
    </row>
    <row r="28" spans="1:4" ht="25" x14ac:dyDescent="0.25">
      <c r="A28" s="1">
        <v>5</v>
      </c>
      <c r="B28" s="2" t="s">
        <v>292</v>
      </c>
      <c r="C28" s="2" t="s">
        <v>246</v>
      </c>
      <c r="D28" s="3">
        <v>5700000</v>
      </c>
    </row>
    <row r="29" spans="1:4" ht="37.5" x14ac:dyDescent="0.25">
      <c r="A29" s="1">
        <v>5</v>
      </c>
      <c r="B29" s="5" t="s">
        <v>25</v>
      </c>
      <c r="C29" s="2" t="s">
        <v>77</v>
      </c>
      <c r="D29" s="4">
        <v>2263127</v>
      </c>
    </row>
    <row r="30" spans="1:4" x14ac:dyDescent="0.25">
      <c r="A30" s="1">
        <v>5</v>
      </c>
      <c r="B30" s="5" t="s">
        <v>320</v>
      </c>
      <c r="C30" s="2" t="s">
        <v>78</v>
      </c>
      <c r="D30" s="4">
        <v>100197.8</v>
      </c>
    </row>
    <row r="31" spans="1:4" x14ac:dyDescent="0.25">
      <c r="A31" s="1">
        <v>5</v>
      </c>
      <c r="B31" s="5" t="s">
        <v>320</v>
      </c>
      <c r="C31" s="2" t="s">
        <v>78</v>
      </c>
      <c r="D31" s="4">
        <v>149802.21</v>
      </c>
    </row>
    <row r="32" spans="1:4" x14ac:dyDescent="0.25">
      <c r="A32" s="1">
        <v>5</v>
      </c>
      <c r="B32" s="5" t="s">
        <v>1</v>
      </c>
      <c r="C32" s="5" t="s">
        <v>247</v>
      </c>
      <c r="D32" s="4">
        <v>2000000</v>
      </c>
    </row>
    <row r="33" spans="1:6" ht="25" x14ac:dyDescent="0.25">
      <c r="A33" s="1">
        <v>5</v>
      </c>
      <c r="B33" s="5" t="s">
        <v>303</v>
      </c>
      <c r="C33" s="2" t="s">
        <v>193</v>
      </c>
      <c r="D33" s="4">
        <v>281792</v>
      </c>
    </row>
    <row r="34" spans="1:6" ht="25" x14ac:dyDescent="0.25">
      <c r="A34" s="1">
        <v>5</v>
      </c>
      <c r="B34" s="2" t="s">
        <v>303</v>
      </c>
      <c r="C34" s="2" t="s">
        <v>192</v>
      </c>
      <c r="D34" s="4">
        <v>495900</v>
      </c>
    </row>
    <row r="35" spans="1:6" ht="25" x14ac:dyDescent="0.25">
      <c r="A35" s="1">
        <v>6</v>
      </c>
      <c r="B35" s="5" t="s">
        <v>317</v>
      </c>
      <c r="C35" s="2" t="s">
        <v>80</v>
      </c>
      <c r="D35" s="4">
        <v>888520</v>
      </c>
    </row>
    <row r="36" spans="1:6" ht="50" x14ac:dyDescent="0.25">
      <c r="A36" s="1">
        <v>7</v>
      </c>
      <c r="B36" s="5" t="s">
        <v>339</v>
      </c>
      <c r="C36" s="2" t="s">
        <v>173</v>
      </c>
      <c r="D36" s="4">
        <v>1726746.73</v>
      </c>
    </row>
    <row r="37" spans="1:6" ht="25" x14ac:dyDescent="0.25">
      <c r="A37" s="1">
        <v>7</v>
      </c>
      <c r="B37" s="5" t="s">
        <v>328</v>
      </c>
      <c r="C37" s="2" t="s">
        <v>243</v>
      </c>
      <c r="D37" s="4">
        <v>499092</v>
      </c>
    </row>
    <row r="38" spans="1:6" x14ac:dyDescent="0.25">
      <c r="A38" s="1"/>
      <c r="B38" s="2"/>
      <c r="C38" s="2"/>
    </row>
    <row r="39" spans="1:6" x14ac:dyDescent="0.25">
      <c r="A39" s="1"/>
      <c r="B39" s="2"/>
      <c r="C39" s="2"/>
    </row>
    <row r="40" spans="1:6" x14ac:dyDescent="0.25">
      <c r="A40" s="1"/>
      <c r="B40" s="2"/>
      <c r="C40" s="2"/>
    </row>
    <row r="41" spans="1:6" x14ac:dyDescent="0.25">
      <c r="A41" s="1"/>
      <c r="B41" s="2"/>
      <c r="C41" s="2"/>
      <c r="F41" s="4"/>
    </row>
    <row r="42" spans="1:6" x14ac:dyDescent="0.25">
      <c r="A42" s="1"/>
      <c r="B42" s="2"/>
      <c r="C42" s="2"/>
    </row>
  </sheetData>
  <pageMargins left="0.7" right="0.7" top="0.75" bottom="0.75" header="0.3" footer="0.3"/>
  <pageSetup scale="3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view="pageBreakPreview" topLeftCell="A28" zoomScaleNormal="100" zoomScaleSheetLayoutView="100" workbookViewId="0">
      <selection activeCell="C6" sqref="C6"/>
    </sheetView>
  </sheetViews>
  <sheetFormatPr defaultColWidth="9.1796875" defaultRowHeight="12.5" x14ac:dyDescent="0.25"/>
  <cols>
    <col min="1" max="1" width="12" style="13" bestFit="1" customWidth="1"/>
    <col min="2" max="2" width="43.81640625" style="10" customWidth="1"/>
    <col min="3" max="3" width="92.54296875" style="10" customWidth="1"/>
    <col min="4" max="4" width="19.1796875" style="3" bestFit="1" customWidth="1"/>
    <col min="5" max="16384" width="9.1796875" style="10"/>
  </cols>
  <sheetData>
    <row r="1" spans="1:4" x14ac:dyDescent="0.25">
      <c r="A1" s="7" t="s">
        <v>0</v>
      </c>
      <c r="B1" s="8" t="s">
        <v>15</v>
      </c>
      <c r="C1" s="8" t="s">
        <v>16</v>
      </c>
      <c r="D1" s="6" t="s">
        <v>17</v>
      </c>
    </row>
    <row r="2" spans="1:4" x14ac:dyDescent="0.25">
      <c r="A2" s="1">
        <v>1</v>
      </c>
      <c r="B2" s="2" t="s">
        <v>281</v>
      </c>
      <c r="C2" s="2" t="s">
        <v>419</v>
      </c>
      <c r="D2" s="3">
        <v>131100</v>
      </c>
    </row>
    <row r="3" spans="1:4" ht="25" x14ac:dyDescent="0.25">
      <c r="A3" s="1">
        <v>1</v>
      </c>
      <c r="B3" s="2" t="s">
        <v>296</v>
      </c>
      <c r="C3" s="2" t="s">
        <v>53</v>
      </c>
      <c r="D3" s="3">
        <v>283500</v>
      </c>
    </row>
    <row r="4" spans="1:4" ht="62.5" x14ac:dyDescent="0.25">
      <c r="A4" s="1">
        <v>2</v>
      </c>
      <c r="B4" s="2" t="s">
        <v>293</v>
      </c>
      <c r="C4" s="2" t="s">
        <v>58</v>
      </c>
      <c r="D4" s="3">
        <v>499732.5</v>
      </c>
    </row>
    <row r="5" spans="1:4" ht="75" x14ac:dyDescent="0.25">
      <c r="A5" s="1">
        <v>2</v>
      </c>
      <c r="B5" s="2" t="s">
        <v>293</v>
      </c>
      <c r="C5" s="2" t="s">
        <v>57</v>
      </c>
      <c r="D5" s="3">
        <v>3023626</v>
      </c>
    </row>
    <row r="6" spans="1:4" ht="25" x14ac:dyDescent="0.25">
      <c r="A6" s="1">
        <v>2</v>
      </c>
      <c r="B6" s="2" t="s">
        <v>280</v>
      </c>
      <c r="C6" s="2" t="s">
        <v>54</v>
      </c>
      <c r="D6" s="3">
        <v>177000</v>
      </c>
    </row>
    <row r="7" spans="1:4" ht="37.5" x14ac:dyDescent="0.25">
      <c r="A7" s="1">
        <v>2</v>
      </c>
      <c r="B7" s="2" t="s">
        <v>294</v>
      </c>
      <c r="C7" s="2" t="s">
        <v>55</v>
      </c>
      <c r="D7" s="3">
        <v>1000000</v>
      </c>
    </row>
    <row r="8" spans="1:4" ht="25" x14ac:dyDescent="0.25">
      <c r="A8" s="1">
        <v>2</v>
      </c>
      <c r="B8" s="2" t="s">
        <v>295</v>
      </c>
      <c r="C8" s="2" t="s">
        <v>56</v>
      </c>
      <c r="D8" s="3">
        <v>823546</v>
      </c>
    </row>
    <row r="9" spans="1:4" x14ac:dyDescent="0.25">
      <c r="A9" s="1">
        <v>3</v>
      </c>
      <c r="B9" s="2" t="s">
        <v>297</v>
      </c>
      <c r="C9" s="2" t="s">
        <v>418</v>
      </c>
      <c r="D9" s="3">
        <v>361204.88</v>
      </c>
    </row>
    <row r="10" spans="1:4" ht="25" x14ac:dyDescent="0.25">
      <c r="A10" s="1">
        <v>5</v>
      </c>
      <c r="B10" s="2" t="s">
        <v>298</v>
      </c>
      <c r="C10" s="2" t="s">
        <v>194</v>
      </c>
      <c r="D10" s="3">
        <v>81768.5</v>
      </c>
    </row>
    <row r="11" spans="1:4" ht="25" x14ac:dyDescent="0.25">
      <c r="A11" s="1">
        <v>5</v>
      </c>
      <c r="B11" s="2" t="s">
        <v>298</v>
      </c>
      <c r="C11" s="2" t="s">
        <v>195</v>
      </c>
      <c r="D11" s="3">
        <v>500000</v>
      </c>
    </row>
    <row r="12" spans="1:4" ht="25" x14ac:dyDescent="0.25">
      <c r="A12" s="1">
        <v>5</v>
      </c>
      <c r="B12" s="2" t="s">
        <v>298</v>
      </c>
      <c r="C12" s="2" t="s">
        <v>67</v>
      </c>
      <c r="D12" s="3">
        <v>2584990</v>
      </c>
    </row>
    <row r="13" spans="1:4" ht="37.5" x14ac:dyDescent="0.25">
      <c r="A13" s="1">
        <v>5</v>
      </c>
      <c r="B13" s="2" t="s">
        <v>413</v>
      </c>
      <c r="C13" s="2" t="s">
        <v>65</v>
      </c>
      <c r="D13" s="3">
        <v>200000</v>
      </c>
    </row>
    <row r="14" spans="1:4" x14ac:dyDescent="0.25">
      <c r="A14" s="1">
        <v>5</v>
      </c>
      <c r="B14" s="2" t="s">
        <v>284</v>
      </c>
      <c r="C14" s="2" t="s">
        <v>196</v>
      </c>
      <c r="D14" s="3">
        <v>350000</v>
      </c>
    </row>
    <row r="15" spans="1:4" ht="37.5" x14ac:dyDescent="0.25">
      <c r="A15" s="20">
        <v>5</v>
      </c>
      <c r="B15" s="2" t="s">
        <v>299</v>
      </c>
      <c r="C15" s="2" t="s">
        <v>197</v>
      </c>
      <c r="D15" s="3">
        <v>336514.20999999996</v>
      </c>
    </row>
    <row r="16" spans="1:4" x14ac:dyDescent="0.25">
      <c r="A16" s="1">
        <v>5</v>
      </c>
      <c r="B16" s="2" t="s">
        <v>311</v>
      </c>
      <c r="C16" s="2" t="s">
        <v>312</v>
      </c>
      <c r="D16" s="3">
        <v>120634.89</v>
      </c>
    </row>
    <row r="17" spans="1:4" x14ac:dyDescent="0.25">
      <c r="A17" s="1">
        <v>5</v>
      </c>
      <c r="B17" s="2" t="s">
        <v>300</v>
      </c>
      <c r="C17" s="2" t="s">
        <v>316</v>
      </c>
      <c r="D17" s="3">
        <v>110032.58</v>
      </c>
    </row>
    <row r="18" spans="1:4" ht="25" x14ac:dyDescent="0.25">
      <c r="A18" s="1">
        <v>5</v>
      </c>
      <c r="B18" s="2" t="s">
        <v>300</v>
      </c>
      <c r="C18" s="2" t="s">
        <v>198</v>
      </c>
      <c r="D18" s="3">
        <v>277335.74</v>
      </c>
    </row>
    <row r="19" spans="1:4" ht="25" x14ac:dyDescent="0.25">
      <c r="A19" s="1">
        <v>5</v>
      </c>
      <c r="B19" s="2" t="s">
        <v>300</v>
      </c>
      <c r="C19" s="2" t="s">
        <v>198</v>
      </c>
      <c r="D19" s="3">
        <v>3075217.0399999996</v>
      </c>
    </row>
    <row r="20" spans="1:4" ht="50" x14ac:dyDescent="0.25">
      <c r="A20" s="1">
        <v>5</v>
      </c>
      <c r="B20" s="2" t="s">
        <v>301</v>
      </c>
      <c r="C20" s="2" t="s">
        <v>242</v>
      </c>
      <c r="D20" s="3">
        <v>925802</v>
      </c>
    </row>
    <row r="21" spans="1:4" ht="37.5" x14ac:dyDescent="0.25">
      <c r="A21" s="1">
        <v>5</v>
      </c>
      <c r="B21" s="2" t="s">
        <v>302</v>
      </c>
      <c r="C21" s="2" t="s">
        <v>50</v>
      </c>
      <c r="D21" s="3">
        <v>1761249</v>
      </c>
    </row>
    <row r="22" spans="1:4" ht="37.5" x14ac:dyDescent="0.25">
      <c r="A22" s="1">
        <v>5</v>
      </c>
      <c r="B22" s="2" t="s">
        <v>264</v>
      </c>
      <c r="C22" s="2" t="s">
        <v>74</v>
      </c>
      <c r="D22" s="3">
        <v>500583.5</v>
      </c>
    </row>
    <row r="23" spans="1:4" ht="50" x14ac:dyDescent="0.25">
      <c r="A23" s="1">
        <v>5</v>
      </c>
      <c r="B23" s="2" t="s">
        <v>292</v>
      </c>
      <c r="C23" s="2" t="s">
        <v>199</v>
      </c>
      <c r="D23" s="3">
        <v>2054750</v>
      </c>
    </row>
    <row r="24" spans="1:4" ht="75" x14ac:dyDescent="0.25">
      <c r="A24" s="1">
        <v>5</v>
      </c>
      <c r="B24" s="2" t="s">
        <v>292</v>
      </c>
      <c r="C24" s="2" t="s">
        <v>64</v>
      </c>
      <c r="D24" s="3">
        <v>8158000</v>
      </c>
    </row>
    <row r="25" spans="1:4" ht="25" x14ac:dyDescent="0.25">
      <c r="A25" s="1">
        <v>5</v>
      </c>
      <c r="B25" s="2" t="s">
        <v>25</v>
      </c>
      <c r="C25" s="2" t="s">
        <v>66</v>
      </c>
      <c r="D25" s="3">
        <v>2318000</v>
      </c>
    </row>
    <row r="26" spans="1:4" ht="50" x14ac:dyDescent="0.25">
      <c r="A26" s="1">
        <v>5</v>
      </c>
      <c r="B26" s="2" t="s">
        <v>1</v>
      </c>
      <c r="C26" s="2" t="s">
        <v>69</v>
      </c>
      <c r="D26" s="3">
        <v>800000</v>
      </c>
    </row>
    <row r="27" spans="1:4" ht="37.5" x14ac:dyDescent="0.25">
      <c r="A27" s="1">
        <v>5</v>
      </c>
      <c r="B27" s="2" t="s">
        <v>1</v>
      </c>
      <c r="C27" s="2" t="s">
        <v>200</v>
      </c>
      <c r="D27" s="3">
        <v>2000000</v>
      </c>
    </row>
    <row r="28" spans="1:4" x14ac:dyDescent="0.25">
      <c r="A28" s="1">
        <v>5</v>
      </c>
      <c r="B28" s="2" t="s">
        <v>303</v>
      </c>
      <c r="C28" s="2" t="s">
        <v>201</v>
      </c>
      <c r="D28" s="3">
        <v>135000</v>
      </c>
    </row>
    <row r="29" spans="1:4" ht="25" x14ac:dyDescent="0.25">
      <c r="A29" s="1">
        <v>5</v>
      </c>
      <c r="B29" s="2" t="s">
        <v>303</v>
      </c>
      <c r="C29" s="2" t="s">
        <v>68</v>
      </c>
      <c r="D29" s="3">
        <v>215010</v>
      </c>
    </row>
    <row r="30" spans="1:4" x14ac:dyDescent="0.25">
      <c r="A30" s="1">
        <v>6</v>
      </c>
      <c r="B30" s="2" t="s">
        <v>304</v>
      </c>
      <c r="C30" s="2" t="s">
        <v>60</v>
      </c>
      <c r="D30" s="3">
        <v>64500</v>
      </c>
    </row>
    <row r="31" spans="1:4" x14ac:dyDescent="0.25">
      <c r="A31" s="1">
        <v>6</v>
      </c>
      <c r="B31" s="2" t="s">
        <v>20</v>
      </c>
      <c r="C31" s="2" t="s">
        <v>61</v>
      </c>
      <c r="D31" s="3">
        <v>54774.51</v>
      </c>
    </row>
    <row r="32" spans="1:4" x14ac:dyDescent="0.25">
      <c r="A32" s="1">
        <v>6</v>
      </c>
      <c r="B32" s="2" t="s">
        <v>305</v>
      </c>
      <c r="C32" s="2" t="s">
        <v>59</v>
      </c>
      <c r="D32" s="3">
        <v>340617.93</v>
      </c>
    </row>
    <row r="33" spans="1:4" x14ac:dyDescent="0.25">
      <c r="A33" s="1">
        <v>6</v>
      </c>
      <c r="B33" s="2" t="s">
        <v>288</v>
      </c>
      <c r="C33" s="2" t="s">
        <v>63</v>
      </c>
      <c r="D33" s="3">
        <v>67563.649999999994</v>
      </c>
    </row>
    <row r="34" spans="1:4" x14ac:dyDescent="0.25">
      <c r="A34" s="1">
        <v>6</v>
      </c>
      <c r="B34" s="2" t="s">
        <v>265</v>
      </c>
      <c r="C34" s="2" t="s">
        <v>315</v>
      </c>
      <c r="D34" s="3">
        <v>26720.48</v>
      </c>
    </row>
    <row r="35" spans="1:4" ht="25" x14ac:dyDescent="0.25">
      <c r="A35" s="1">
        <v>6</v>
      </c>
      <c r="B35" s="2" t="s">
        <v>317</v>
      </c>
      <c r="C35" s="2" t="s">
        <v>62</v>
      </c>
      <c r="D35" s="3">
        <v>504385.95999999996</v>
      </c>
    </row>
    <row r="36" spans="1:4" x14ac:dyDescent="0.25">
      <c r="A36" s="1">
        <v>7</v>
      </c>
      <c r="B36" s="2" t="s">
        <v>313</v>
      </c>
      <c r="C36" s="2" t="s">
        <v>314</v>
      </c>
      <c r="D36" s="3">
        <v>19881.2</v>
      </c>
    </row>
    <row r="37" spans="1:4" x14ac:dyDescent="0.25">
      <c r="A37" s="1">
        <v>7</v>
      </c>
      <c r="B37" s="2" t="s">
        <v>306</v>
      </c>
      <c r="C37" s="2" t="s">
        <v>420</v>
      </c>
      <c r="D37" s="3">
        <v>239500</v>
      </c>
    </row>
    <row r="38" spans="1:4" ht="37.5" x14ac:dyDescent="0.25">
      <c r="A38" s="1">
        <v>7</v>
      </c>
      <c r="B38" s="2" t="s">
        <v>273</v>
      </c>
      <c r="C38" s="2" t="s">
        <v>308</v>
      </c>
      <c r="D38" s="3">
        <v>276000</v>
      </c>
    </row>
    <row r="39" spans="1:4" ht="37.5" x14ac:dyDescent="0.25">
      <c r="A39" s="1">
        <v>7</v>
      </c>
      <c r="B39" s="2" t="s">
        <v>273</v>
      </c>
      <c r="C39" s="2" t="s">
        <v>307</v>
      </c>
      <c r="D39" s="3">
        <v>336000</v>
      </c>
    </row>
    <row r="40" spans="1:4" ht="37.5" x14ac:dyDescent="0.25">
      <c r="A40" s="1">
        <v>7</v>
      </c>
      <c r="B40" s="2" t="s">
        <v>273</v>
      </c>
      <c r="C40" s="2" t="s">
        <v>309</v>
      </c>
      <c r="D40" s="3">
        <v>330000</v>
      </c>
    </row>
    <row r="41" spans="1:4" ht="25" x14ac:dyDescent="0.25">
      <c r="A41" s="1">
        <v>7</v>
      </c>
      <c r="B41" s="2" t="s">
        <v>290</v>
      </c>
      <c r="C41" s="2" t="s">
        <v>310</v>
      </c>
      <c r="D41" s="3">
        <v>259000</v>
      </c>
    </row>
  </sheetData>
  <pageMargins left="0.7" right="0.7" top="0.75" bottom="0.75" header="0.3" footer="0.3"/>
  <pageSetup scale="3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view="pageBreakPreview" zoomScaleNormal="100" zoomScaleSheetLayoutView="100" workbookViewId="0">
      <selection activeCell="C20" sqref="C20"/>
    </sheetView>
  </sheetViews>
  <sheetFormatPr defaultColWidth="9.1796875" defaultRowHeight="12.5" x14ac:dyDescent="0.25"/>
  <cols>
    <col min="1" max="1" width="16.1796875" style="13" bestFit="1" customWidth="1"/>
    <col min="2" max="2" width="36.453125" style="10" bestFit="1" customWidth="1"/>
    <col min="3" max="3" width="96.1796875" style="10" customWidth="1"/>
    <col min="4" max="4" width="22" style="3" bestFit="1" customWidth="1"/>
    <col min="5" max="16384" width="9.1796875" style="10"/>
  </cols>
  <sheetData>
    <row r="1" spans="1:5" x14ac:dyDescent="0.25">
      <c r="A1" s="7" t="s">
        <v>0</v>
      </c>
      <c r="B1" s="8" t="s">
        <v>15</v>
      </c>
      <c r="C1" s="8" t="s">
        <v>16</v>
      </c>
      <c r="D1" s="6" t="s">
        <v>17</v>
      </c>
    </row>
    <row r="2" spans="1:5" ht="25" x14ac:dyDescent="0.25">
      <c r="A2" s="1">
        <v>1</v>
      </c>
      <c r="B2" s="2" t="s">
        <v>281</v>
      </c>
      <c r="C2" s="2" t="s">
        <v>38</v>
      </c>
      <c r="D2" s="3">
        <v>305900</v>
      </c>
    </row>
    <row r="3" spans="1:5" ht="25" x14ac:dyDescent="0.25">
      <c r="A3" s="1">
        <v>1</v>
      </c>
      <c r="B3" s="2" t="s">
        <v>268</v>
      </c>
      <c r="C3" s="2" t="s">
        <v>36</v>
      </c>
      <c r="D3" s="3">
        <v>70000</v>
      </c>
    </row>
    <row r="4" spans="1:5" x14ac:dyDescent="0.25">
      <c r="A4" s="1">
        <v>1</v>
      </c>
      <c r="B4" s="2" t="s">
        <v>267</v>
      </c>
      <c r="C4" s="2" t="s">
        <v>37</v>
      </c>
      <c r="D4" s="3">
        <v>60000</v>
      </c>
    </row>
    <row r="5" spans="1:5" x14ac:dyDescent="0.25">
      <c r="A5" s="1">
        <v>1</v>
      </c>
      <c r="B5" s="2" t="s">
        <v>3</v>
      </c>
      <c r="C5" s="2" t="s">
        <v>421</v>
      </c>
      <c r="D5" s="3">
        <v>19550</v>
      </c>
    </row>
    <row r="6" spans="1:5" ht="25" x14ac:dyDescent="0.25">
      <c r="A6" s="1">
        <v>2</v>
      </c>
      <c r="B6" s="2" t="s">
        <v>277</v>
      </c>
      <c r="C6" s="2" t="s">
        <v>40</v>
      </c>
      <c r="D6" s="3">
        <v>249055.5</v>
      </c>
    </row>
    <row r="7" spans="1:5" ht="25" x14ac:dyDescent="0.25">
      <c r="A7" s="1">
        <v>2</v>
      </c>
      <c r="B7" s="2" t="s">
        <v>277</v>
      </c>
      <c r="C7" s="2" t="s">
        <v>39</v>
      </c>
      <c r="D7" s="3">
        <v>1983750</v>
      </c>
    </row>
    <row r="8" spans="1:5" ht="25" x14ac:dyDescent="0.25">
      <c r="A8" s="1">
        <v>2</v>
      </c>
      <c r="B8" s="2" t="s">
        <v>279</v>
      </c>
      <c r="C8" s="2" t="s">
        <v>41</v>
      </c>
      <c r="D8" s="3">
        <v>290000</v>
      </c>
    </row>
    <row r="9" spans="1:5" ht="25" x14ac:dyDescent="0.25">
      <c r="A9" s="1">
        <v>2</v>
      </c>
      <c r="B9" s="2" t="s">
        <v>278</v>
      </c>
      <c r="C9" s="2" t="s">
        <v>45</v>
      </c>
      <c r="D9" s="3">
        <v>269492.27</v>
      </c>
    </row>
    <row r="10" spans="1:5" x14ac:dyDescent="0.25">
      <c r="A10" s="1">
        <v>2</v>
      </c>
      <c r="B10" s="2" t="s">
        <v>276</v>
      </c>
      <c r="C10" s="2" t="s">
        <v>175</v>
      </c>
      <c r="D10" s="3">
        <v>205600</v>
      </c>
    </row>
    <row r="11" spans="1:5" ht="37.5" x14ac:dyDescent="0.25">
      <c r="A11" s="1">
        <v>2</v>
      </c>
      <c r="B11" s="2" t="s">
        <v>3</v>
      </c>
      <c r="C11" s="2" t="s">
        <v>42</v>
      </c>
      <c r="D11" s="3">
        <v>400000</v>
      </c>
    </row>
    <row r="12" spans="1:5" ht="25" x14ac:dyDescent="0.25">
      <c r="A12" s="1">
        <v>3</v>
      </c>
      <c r="B12" s="2" t="s">
        <v>280</v>
      </c>
      <c r="C12" s="2" t="s">
        <v>44</v>
      </c>
      <c r="D12" s="3">
        <v>304100</v>
      </c>
    </row>
    <row r="13" spans="1:5" ht="25" x14ac:dyDescent="0.25">
      <c r="A13" s="1">
        <v>3</v>
      </c>
      <c r="B13" s="2" t="s">
        <v>287</v>
      </c>
      <c r="C13" s="2" t="s">
        <v>43</v>
      </c>
      <c r="D13" s="3">
        <v>499975</v>
      </c>
    </row>
    <row r="14" spans="1:5" ht="37.5" x14ac:dyDescent="0.25">
      <c r="A14" s="1">
        <v>4</v>
      </c>
      <c r="B14" s="2" t="s">
        <v>282</v>
      </c>
      <c r="C14" s="2" t="s">
        <v>46</v>
      </c>
      <c r="D14" s="3">
        <v>367000</v>
      </c>
      <c r="E14" s="21"/>
    </row>
    <row r="15" spans="1:5" ht="37.5" x14ac:dyDescent="0.25">
      <c r="A15" s="1">
        <v>5</v>
      </c>
      <c r="B15" s="2" t="s">
        <v>291</v>
      </c>
      <c r="C15" s="2" t="s">
        <v>202</v>
      </c>
      <c r="D15" s="3">
        <v>2481127.2000000002</v>
      </c>
    </row>
    <row r="16" spans="1:5" ht="25" x14ac:dyDescent="0.25">
      <c r="A16" s="1">
        <v>5</v>
      </c>
      <c r="B16" s="2" t="s">
        <v>284</v>
      </c>
      <c r="C16" s="2" t="s">
        <v>49</v>
      </c>
      <c r="D16" s="3">
        <v>400000</v>
      </c>
    </row>
    <row r="17" spans="1:4" ht="37.5" x14ac:dyDescent="0.25">
      <c r="A17" s="1">
        <v>5</v>
      </c>
      <c r="B17" s="2" t="s">
        <v>286</v>
      </c>
      <c r="C17" s="2" t="s">
        <v>203</v>
      </c>
      <c r="D17" s="3">
        <v>494000</v>
      </c>
    </row>
    <row r="18" spans="1:4" ht="37.5" x14ac:dyDescent="0.25">
      <c r="A18" s="1">
        <v>5</v>
      </c>
      <c r="B18" s="2" t="s">
        <v>289</v>
      </c>
      <c r="C18" s="2" t="s">
        <v>50</v>
      </c>
      <c r="D18" s="3">
        <v>748580</v>
      </c>
    </row>
    <row r="19" spans="1:4" ht="25" x14ac:dyDescent="0.25">
      <c r="A19" s="1">
        <v>5</v>
      </c>
      <c r="B19" s="2" t="s">
        <v>4</v>
      </c>
      <c r="C19" s="2" t="s">
        <v>204</v>
      </c>
      <c r="D19" s="3">
        <v>949900</v>
      </c>
    </row>
    <row r="20" spans="1:4" ht="25" x14ac:dyDescent="0.25">
      <c r="A20" s="1">
        <v>5</v>
      </c>
      <c r="B20" s="2" t="s">
        <v>264</v>
      </c>
      <c r="C20" s="2" t="s">
        <v>423</v>
      </c>
      <c r="D20" s="3">
        <v>30000</v>
      </c>
    </row>
    <row r="21" spans="1:4" ht="37.5" x14ac:dyDescent="0.25">
      <c r="A21" s="1">
        <v>5</v>
      </c>
      <c r="B21" s="2" t="s">
        <v>292</v>
      </c>
      <c r="C21" s="2" t="s">
        <v>51</v>
      </c>
      <c r="D21" s="3">
        <v>5186672.3000000007</v>
      </c>
    </row>
    <row r="22" spans="1:4" ht="25" x14ac:dyDescent="0.25">
      <c r="A22" s="1">
        <v>5</v>
      </c>
      <c r="B22" s="2" t="s">
        <v>25</v>
      </c>
      <c r="C22" s="2" t="s">
        <v>48</v>
      </c>
      <c r="D22" s="3">
        <v>2857790.4</v>
      </c>
    </row>
    <row r="23" spans="1:4" ht="37.5" x14ac:dyDescent="0.25">
      <c r="A23" s="1">
        <v>5</v>
      </c>
      <c r="B23" s="2" t="s">
        <v>1</v>
      </c>
      <c r="C23" s="2" t="s">
        <v>205</v>
      </c>
      <c r="D23" s="3">
        <v>2000000</v>
      </c>
    </row>
    <row r="24" spans="1:4" ht="25" x14ac:dyDescent="0.25">
      <c r="A24" s="1">
        <v>6</v>
      </c>
      <c r="B24" s="2" t="s">
        <v>272</v>
      </c>
      <c r="C24" s="2" t="s">
        <v>35</v>
      </c>
      <c r="D24" s="3">
        <v>98040</v>
      </c>
    </row>
    <row r="25" spans="1:4" ht="25" x14ac:dyDescent="0.25">
      <c r="A25" s="1">
        <v>6</v>
      </c>
      <c r="B25" s="2" t="s">
        <v>283</v>
      </c>
      <c r="C25" s="2" t="s">
        <v>35</v>
      </c>
      <c r="D25" s="3">
        <v>388000</v>
      </c>
    </row>
    <row r="26" spans="1:4" x14ac:dyDescent="0.25">
      <c r="A26" s="1">
        <v>6</v>
      </c>
      <c r="B26" s="2" t="s">
        <v>288</v>
      </c>
      <c r="C26" s="2" t="s">
        <v>422</v>
      </c>
      <c r="D26" s="3">
        <v>656527.92999999993</v>
      </c>
    </row>
    <row r="27" spans="1:4" ht="25" x14ac:dyDescent="0.25">
      <c r="A27" s="1">
        <v>6</v>
      </c>
      <c r="B27" s="2" t="s">
        <v>5</v>
      </c>
      <c r="C27" s="2" t="s">
        <v>35</v>
      </c>
      <c r="D27" s="3">
        <v>51254</v>
      </c>
    </row>
    <row r="28" spans="1:4" ht="25" x14ac:dyDescent="0.25">
      <c r="A28" s="1">
        <v>6</v>
      </c>
      <c r="B28" s="2" t="s">
        <v>266</v>
      </c>
      <c r="C28" s="2" t="s">
        <v>35</v>
      </c>
      <c r="D28" s="3">
        <v>50032.639999999999</v>
      </c>
    </row>
    <row r="29" spans="1:4" x14ac:dyDescent="0.25">
      <c r="A29" s="1">
        <v>6</v>
      </c>
      <c r="B29" s="2" t="s">
        <v>265</v>
      </c>
      <c r="C29" s="2" t="s">
        <v>47</v>
      </c>
      <c r="D29" s="3">
        <v>40080.720000000001</v>
      </c>
    </row>
    <row r="30" spans="1:4" ht="25" x14ac:dyDescent="0.25">
      <c r="A30" s="1">
        <v>6</v>
      </c>
      <c r="B30" s="2" t="s">
        <v>270</v>
      </c>
      <c r="C30" s="2" t="s">
        <v>35</v>
      </c>
      <c r="D30" s="3">
        <v>80500</v>
      </c>
    </row>
    <row r="31" spans="1:4" ht="25" x14ac:dyDescent="0.25">
      <c r="A31" s="1">
        <v>6</v>
      </c>
      <c r="B31" s="2" t="s">
        <v>275</v>
      </c>
      <c r="C31" s="2" t="s">
        <v>35</v>
      </c>
      <c r="D31" s="3">
        <v>200000</v>
      </c>
    </row>
    <row r="32" spans="1:4" ht="25" x14ac:dyDescent="0.25">
      <c r="A32" s="1">
        <v>6</v>
      </c>
      <c r="B32" s="2" t="s">
        <v>285</v>
      </c>
      <c r="C32" s="2" t="s">
        <v>35</v>
      </c>
      <c r="D32" s="3">
        <v>481573.95</v>
      </c>
    </row>
    <row r="33" spans="1:4" ht="25" x14ac:dyDescent="0.25">
      <c r="A33" s="1">
        <v>6</v>
      </c>
      <c r="B33" s="2" t="s">
        <v>274</v>
      </c>
      <c r="C33" s="2" t="s">
        <v>35</v>
      </c>
      <c r="D33" s="3">
        <v>149644.25</v>
      </c>
    </row>
    <row r="34" spans="1:4" ht="25" x14ac:dyDescent="0.25">
      <c r="A34" s="1">
        <v>6</v>
      </c>
      <c r="B34" s="2" t="s">
        <v>271</v>
      </c>
      <c r="C34" s="2" t="s">
        <v>52</v>
      </c>
      <c r="D34" s="3">
        <v>97500</v>
      </c>
    </row>
    <row r="35" spans="1:4" ht="50" x14ac:dyDescent="0.25">
      <c r="A35" s="1">
        <v>7</v>
      </c>
      <c r="B35" s="2" t="s">
        <v>269</v>
      </c>
      <c r="C35" s="2" t="s">
        <v>171</v>
      </c>
      <c r="D35" s="3">
        <v>80000</v>
      </c>
    </row>
    <row r="36" spans="1:4" ht="37.5" x14ac:dyDescent="0.25">
      <c r="A36" s="1">
        <v>7</v>
      </c>
      <c r="B36" s="2" t="s">
        <v>273</v>
      </c>
      <c r="C36" s="2" t="s">
        <v>307</v>
      </c>
      <c r="D36" s="3">
        <v>112063</v>
      </c>
    </row>
    <row r="37" spans="1:4" ht="37.5" x14ac:dyDescent="0.25">
      <c r="A37" s="1">
        <v>7</v>
      </c>
      <c r="B37" s="2" t="s">
        <v>273</v>
      </c>
      <c r="C37" s="2" t="s">
        <v>33</v>
      </c>
      <c r="D37" s="3">
        <v>276120</v>
      </c>
    </row>
    <row r="38" spans="1:4" ht="37.5" x14ac:dyDescent="0.25">
      <c r="A38" s="1">
        <v>7</v>
      </c>
      <c r="B38" s="2" t="s">
        <v>273</v>
      </c>
      <c r="C38" s="2" t="s">
        <v>34</v>
      </c>
      <c r="D38" s="3">
        <v>332598</v>
      </c>
    </row>
    <row r="39" spans="1:4" ht="25" x14ac:dyDescent="0.25">
      <c r="A39" s="1">
        <v>7</v>
      </c>
      <c r="B39" s="2" t="s">
        <v>290</v>
      </c>
      <c r="C39" s="2" t="s">
        <v>172</v>
      </c>
      <c r="D39" s="3">
        <v>1197000</v>
      </c>
    </row>
    <row r="40" spans="1:4" x14ac:dyDescent="0.25">
      <c r="A40" s="11"/>
      <c r="B40" s="12"/>
      <c r="C40" s="12"/>
      <c r="D40" s="4"/>
    </row>
    <row r="41" spans="1:4" x14ac:dyDescent="0.25">
      <c r="A41" s="11"/>
      <c r="B41" s="12"/>
      <c r="C41" s="12"/>
    </row>
    <row r="42" spans="1:4" x14ac:dyDescent="0.25">
      <c r="A42" s="11"/>
      <c r="B42" s="12"/>
      <c r="C42" s="12"/>
    </row>
    <row r="43" spans="1:4" x14ac:dyDescent="0.25">
      <c r="A43" s="11"/>
      <c r="B43" s="12"/>
      <c r="C43" s="12"/>
    </row>
  </sheetData>
  <autoFilter ref="A1:E42"/>
  <pageMargins left="0.7" right="0.7" top="0.75" bottom="0.75" header="0.3" footer="0.3"/>
  <pageSetup scale="4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view="pageBreakPreview" topLeftCell="A15" zoomScale="90" zoomScaleNormal="100" zoomScaleSheetLayoutView="90" workbookViewId="0">
      <selection activeCell="B19" sqref="B19"/>
    </sheetView>
  </sheetViews>
  <sheetFormatPr defaultColWidth="9.1796875" defaultRowHeight="12.5" x14ac:dyDescent="0.25"/>
  <cols>
    <col min="1" max="1" width="16.1796875" style="13" bestFit="1" customWidth="1"/>
    <col min="2" max="2" width="45.81640625" style="10" customWidth="1"/>
    <col min="3" max="3" width="87.81640625" style="10" customWidth="1"/>
    <col min="4" max="4" width="22" style="3" bestFit="1" customWidth="1"/>
    <col min="5" max="16384" width="9.1796875" style="10"/>
  </cols>
  <sheetData>
    <row r="1" spans="1:4" ht="15.5" x14ac:dyDescent="0.55000000000000004">
      <c r="A1" s="7" t="s">
        <v>0</v>
      </c>
      <c r="B1" s="8" t="s">
        <v>15</v>
      </c>
      <c r="C1" s="8" t="s">
        <v>16</v>
      </c>
      <c r="D1" s="9" t="s">
        <v>17</v>
      </c>
    </row>
    <row r="2" spans="1:4" ht="37.5" x14ac:dyDescent="0.25">
      <c r="A2" s="1">
        <v>1</v>
      </c>
      <c r="B2" s="2" t="s">
        <v>3</v>
      </c>
      <c r="C2" s="2" t="s">
        <v>26</v>
      </c>
      <c r="D2" s="3">
        <v>420417</v>
      </c>
    </row>
    <row r="3" spans="1:4" ht="37.5" x14ac:dyDescent="0.25">
      <c r="A3" s="1">
        <v>2</v>
      </c>
      <c r="B3" s="2" t="s">
        <v>8</v>
      </c>
      <c r="C3" s="2" t="s">
        <v>29</v>
      </c>
      <c r="D3" s="3">
        <v>431900</v>
      </c>
    </row>
    <row r="4" spans="1:4" ht="37.5" x14ac:dyDescent="0.25">
      <c r="A4" s="1">
        <v>2</v>
      </c>
      <c r="B4" s="2" t="s">
        <v>9</v>
      </c>
      <c r="C4" s="2" t="s">
        <v>30</v>
      </c>
      <c r="D4" s="3">
        <v>220000</v>
      </c>
    </row>
    <row r="5" spans="1:4" ht="37.5" x14ac:dyDescent="0.25">
      <c r="A5" s="1">
        <v>2</v>
      </c>
      <c r="B5" s="2" t="s">
        <v>7</v>
      </c>
      <c r="C5" s="2" t="s">
        <v>28</v>
      </c>
      <c r="D5" s="3">
        <v>474220</v>
      </c>
    </row>
    <row r="6" spans="1:4" ht="50" x14ac:dyDescent="0.25">
      <c r="A6" s="1">
        <v>2</v>
      </c>
      <c r="B6" s="2" t="s">
        <v>21</v>
      </c>
      <c r="C6" s="2" t="s">
        <v>27</v>
      </c>
      <c r="D6" s="3">
        <v>437287.5</v>
      </c>
    </row>
    <row r="7" spans="1:4" ht="50" x14ac:dyDescent="0.25">
      <c r="A7" s="1">
        <v>5</v>
      </c>
      <c r="B7" s="2" t="s">
        <v>241</v>
      </c>
      <c r="C7" s="2" t="s">
        <v>31</v>
      </c>
      <c r="D7" s="3">
        <v>505316.43</v>
      </c>
    </row>
    <row r="8" spans="1:4" ht="37.5" x14ac:dyDescent="0.25">
      <c r="A8" s="1">
        <v>5</v>
      </c>
      <c r="B8" s="2" t="s">
        <v>23</v>
      </c>
      <c r="C8" s="2" t="s">
        <v>207</v>
      </c>
      <c r="D8" s="3">
        <v>333333.33</v>
      </c>
    </row>
    <row r="9" spans="1:4" ht="37.5" x14ac:dyDescent="0.25">
      <c r="A9" s="1">
        <v>5</v>
      </c>
      <c r="B9" s="2" t="s">
        <v>291</v>
      </c>
      <c r="C9" s="2" t="s">
        <v>202</v>
      </c>
      <c r="D9" s="3">
        <v>1490636.78</v>
      </c>
    </row>
    <row r="10" spans="1:4" ht="37.5" x14ac:dyDescent="0.25">
      <c r="A10" s="1">
        <v>5</v>
      </c>
      <c r="B10" s="2" t="s">
        <v>10</v>
      </c>
      <c r="C10" s="2" t="s">
        <v>212</v>
      </c>
      <c r="D10" s="3">
        <v>799664</v>
      </c>
    </row>
    <row r="11" spans="1:4" ht="50" x14ac:dyDescent="0.25">
      <c r="A11" s="1">
        <v>5</v>
      </c>
      <c r="B11" s="2" t="s">
        <v>12</v>
      </c>
      <c r="C11" s="2" t="s">
        <v>210</v>
      </c>
      <c r="D11" s="3">
        <v>4716266.26</v>
      </c>
    </row>
    <row r="12" spans="1:4" ht="37.5" x14ac:dyDescent="0.25">
      <c r="A12" s="1">
        <v>5</v>
      </c>
      <c r="B12" s="2" t="s">
        <v>22</v>
      </c>
      <c r="C12" s="2" t="s">
        <v>214</v>
      </c>
      <c r="D12" s="3">
        <v>333333.28999999998</v>
      </c>
    </row>
    <row r="13" spans="1:4" ht="37.5" x14ac:dyDescent="0.25">
      <c r="A13" s="1">
        <v>5</v>
      </c>
      <c r="B13" s="2" t="s">
        <v>22</v>
      </c>
      <c r="C13" s="2" t="s">
        <v>213</v>
      </c>
      <c r="D13" s="3">
        <v>333333.28999999998</v>
      </c>
    </row>
    <row r="14" spans="1:4" ht="87.5" x14ac:dyDescent="0.25">
      <c r="A14" s="1">
        <v>5</v>
      </c>
      <c r="B14" s="2" t="s">
        <v>24</v>
      </c>
      <c r="C14" s="2" t="s">
        <v>208</v>
      </c>
      <c r="D14" s="3">
        <v>7319426.8399999999</v>
      </c>
    </row>
    <row r="15" spans="1:4" ht="37.5" x14ac:dyDescent="0.25">
      <c r="A15" s="1">
        <v>5</v>
      </c>
      <c r="B15" s="2" t="s">
        <v>11</v>
      </c>
      <c r="C15" s="2" t="s">
        <v>206</v>
      </c>
      <c r="D15" s="3">
        <v>333333.11</v>
      </c>
    </row>
    <row r="16" spans="1:4" ht="37.5" x14ac:dyDescent="0.25">
      <c r="A16" s="1">
        <v>5</v>
      </c>
      <c r="B16" s="2" t="s">
        <v>11</v>
      </c>
      <c r="C16" s="2" t="s">
        <v>215</v>
      </c>
      <c r="D16" s="3">
        <v>333333.21999999997</v>
      </c>
    </row>
    <row r="17" spans="1:4" ht="37.5" x14ac:dyDescent="0.25">
      <c r="A17" s="1">
        <v>5</v>
      </c>
      <c r="B17" s="2" t="s">
        <v>25</v>
      </c>
      <c r="C17" s="2" t="s">
        <v>209</v>
      </c>
      <c r="D17" s="3">
        <v>399626.01</v>
      </c>
    </row>
    <row r="18" spans="1:4" ht="75" x14ac:dyDescent="0.25">
      <c r="A18" s="1">
        <v>5</v>
      </c>
      <c r="B18" s="2" t="s">
        <v>13</v>
      </c>
      <c r="C18" s="2" t="s">
        <v>211</v>
      </c>
      <c r="D18" s="3">
        <v>2162200</v>
      </c>
    </row>
    <row r="19" spans="1:4" ht="50" x14ac:dyDescent="0.25">
      <c r="A19" s="1">
        <v>6</v>
      </c>
      <c r="B19" s="2" t="s">
        <v>14</v>
      </c>
      <c r="C19" s="2" t="s">
        <v>32</v>
      </c>
      <c r="D19" s="3">
        <v>417765.64</v>
      </c>
    </row>
    <row r="20" spans="1:4" ht="50" x14ac:dyDescent="0.25">
      <c r="A20" s="1">
        <v>7</v>
      </c>
      <c r="B20" s="2" t="s">
        <v>6</v>
      </c>
      <c r="C20" s="2" t="s">
        <v>170</v>
      </c>
      <c r="D20" s="3">
        <v>347799.97</v>
      </c>
    </row>
    <row r="21" spans="1:4" x14ac:dyDescent="0.25">
      <c r="A21" s="11"/>
      <c r="B21" s="12"/>
      <c r="C21" s="12"/>
    </row>
    <row r="22" spans="1:4" x14ac:dyDescent="0.25">
      <c r="A22" s="11"/>
      <c r="B22" s="12"/>
      <c r="C22" s="12"/>
    </row>
    <row r="23" spans="1:4" x14ac:dyDescent="0.25">
      <c r="A23" s="11"/>
      <c r="B23" s="12"/>
      <c r="C23" s="12"/>
    </row>
    <row r="24" spans="1:4" x14ac:dyDescent="0.25">
      <c r="A24" s="11"/>
      <c r="B24" s="12"/>
      <c r="C24" s="12"/>
    </row>
    <row r="25" spans="1:4" x14ac:dyDescent="0.25">
      <c r="A25" s="11"/>
      <c r="B25" s="12"/>
      <c r="C25" s="12"/>
    </row>
    <row r="26" spans="1:4" x14ac:dyDescent="0.25">
      <c r="A26" s="11"/>
      <c r="B26" s="12"/>
      <c r="C26" s="12"/>
    </row>
    <row r="27" spans="1:4" x14ac:dyDescent="0.25">
      <c r="A27" s="11"/>
      <c r="B27" s="12"/>
      <c r="C27" s="12"/>
    </row>
    <row r="28" spans="1:4" x14ac:dyDescent="0.25">
      <c r="A28" s="11"/>
      <c r="B28" s="12"/>
      <c r="C28" s="12"/>
    </row>
    <row r="29" spans="1:4" x14ac:dyDescent="0.25">
      <c r="A29" s="11"/>
      <c r="B29" s="12"/>
      <c r="C29" s="12"/>
    </row>
    <row r="30" spans="1:4" x14ac:dyDescent="0.25">
      <c r="A30" s="11"/>
      <c r="B30" s="12"/>
      <c r="C30" s="12"/>
    </row>
    <row r="31" spans="1:4" x14ac:dyDescent="0.25">
      <c r="A31" s="11"/>
      <c r="B31" s="12"/>
      <c r="C31" s="12"/>
    </row>
    <row r="32" spans="1:4" x14ac:dyDescent="0.25">
      <c r="A32" s="11"/>
      <c r="B32" s="12"/>
      <c r="C32" s="12"/>
    </row>
    <row r="33" spans="1:3" x14ac:dyDescent="0.25">
      <c r="A33" s="11"/>
      <c r="B33" s="12"/>
      <c r="C33" s="12"/>
    </row>
    <row r="34" spans="1:3" x14ac:dyDescent="0.25">
      <c r="A34" s="11"/>
      <c r="B34" s="12"/>
      <c r="C34" s="12"/>
    </row>
    <row r="35" spans="1:3" x14ac:dyDescent="0.25">
      <c r="A35" s="11"/>
      <c r="B35" s="12"/>
      <c r="C35" s="12"/>
    </row>
    <row r="36" spans="1:3" x14ac:dyDescent="0.25">
      <c r="A36" s="11"/>
      <c r="B36" s="12"/>
      <c r="C36" s="12"/>
    </row>
    <row r="37" spans="1:3" x14ac:dyDescent="0.25">
      <c r="A37" s="11"/>
      <c r="B37" s="12"/>
      <c r="C37" s="12"/>
    </row>
    <row r="38" spans="1:3" x14ac:dyDescent="0.25">
      <c r="A38" s="11"/>
      <c r="B38" s="12"/>
      <c r="C38" s="12"/>
    </row>
    <row r="39" spans="1:3" x14ac:dyDescent="0.25">
      <c r="A39" s="11"/>
      <c r="B39" s="12"/>
      <c r="C39" s="12"/>
    </row>
    <row r="40" spans="1:3" x14ac:dyDescent="0.25">
      <c r="A40" s="11"/>
      <c r="B40" s="12"/>
      <c r="C40" s="12"/>
    </row>
    <row r="41" spans="1:3" x14ac:dyDescent="0.25">
      <c r="A41" s="11"/>
      <c r="B41" s="12"/>
      <c r="C41" s="12"/>
    </row>
    <row r="42" spans="1:3" x14ac:dyDescent="0.25">
      <c r="A42" s="11"/>
      <c r="B42" s="12"/>
      <c r="C42" s="12"/>
    </row>
    <row r="43" spans="1:3" x14ac:dyDescent="0.25">
      <c r="A43" s="11"/>
      <c r="B43" s="12"/>
      <c r="C43" s="12"/>
    </row>
    <row r="44" spans="1:3" x14ac:dyDescent="0.25">
      <c r="A44" s="11"/>
      <c r="B44" s="12"/>
      <c r="C44" s="12"/>
    </row>
  </sheetData>
  <pageMargins left="0.7" right="0.7" top="0.75" bottom="0.75" header="0.3" footer="0.3"/>
  <pageSetup scale="4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2014_15</vt:lpstr>
      <vt:lpstr>2015_16</vt:lpstr>
      <vt:lpstr>2016_17</vt:lpstr>
      <vt:lpstr>2017_18</vt:lpstr>
      <vt:lpstr>2018_19</vt:lpstr>
      <vt:lpstr>2019_20</vt:lpstr>
      <vt:lpstr>2020_21</vt:lpstr>
      <vt:lpstr>'2014_15'!Print_Area</vt:lpstr>
      <vt:lpstr>'2015_16'!Print_Area</vt:lpstr>
      <vt:lpstr>'2016_17'!Print_Area</vt:lpstr>
      <vt:lpstr>'2017_18'!Print_Area</vt:lpstr>
      <vt:lpstr>'2018_19'!Print_Area</vt:lpstr>
      <vt:lpstr>'2019_20'!Print_Area</vt:lpstr>
      <vt:lpstr>'2020_21'!Print_Area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Lester L Segers</dc:creator>
  <cp:lastModifiedBy>Jasmin Glass</cp:lastModifiedBy>
  <dcterms:created xsi:type="dcterms:W3CDTF">2021-08-16T06:08:30Z</dcterms:created>
  <dcterms:modified xsi:type="dcterms:W3CDTF">2021-11-17T10:02:33Z</dcterms:modified>
</cp:coreProperties>
</file>