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Parliamentary Papers\House Papers\Question Papers\2017\Replies 2017\09 June 2017\"/>
    </mc:Choice>
  </mc:AlternateContent>
  <bookViews>
    <workbookView xWindow="0" yWindow="0" windowWidth="25200" windowHeight="11985" tabRatio="556"/>
  </bookViews>
  <sheets>
    <sheet name="awarded bids" sheetId="10" r:id="rId1"/>
    <sheet name="Sheet1" sheetId="2" state="hidden" r:id="rId2"/>
  </sheets>
  <calcPr calcId="171027"/>
</workbook>
</file>

<file path=xl/calcChain.xml><?xml version="1.0" encoding="utf-8"?>
<calcChain xmlns="http://schemas.openxmlformats.org/spreadsheetml/2006/main">
  <c r="H10" i="2" l="1"/>
  <c r="J10" i="2"/>
  <c r="H11" i="2"/>
  <c r="J11" i="2"/>
  <c r="H12" i="2"/>
  <c r="J12" i="2"/>
  <c r="H13" i="2"/>
  <c r="J13" i="2"/>
  <c r="H14" i="2"/>
  <c r="J14" i="2"/>
  <c r="H15" i="2"/>
  <c r="J15" i="2"/>
  <c r="H16" i="2"/>
  <c r="J16" i="2"/>
  <c r="H9" i="2"/>
  <c r="J9" i="2"/>
</calcChain>
</file>

<file path=xl/sharedStrings.xml><?xml version="1.0" encoding="utf-8"?>
<sst xmlns="http://schemas.openxmlformats.org/spreadsheetml/2006/main" count="74" uniqueCount="71">
  <si>
    <t>S Buys Training &amp; Development</t>
  </si>
  <si>
    <t>Office furniture</t>
  </si>
  <si>
    <t>WCGHSC0036/2016</t>
  </si>
  <si>
    <t>Catering service - Mowbray Maternity Hospital</t>
  </si>
  <si>
    <t>Catering &amp; cafeteria service - Khayelitsha District Hospital</t>
  </si>
  <si>
    <t>Universal Hospitality Services</t>
  </si>
  <si>
    <t>Toilet paper, plastic aprons, plastic bags and cleaning materials - all institutions</t>
  </si>
  <si>
    <t>EPWP pharmacist assistant basic  and post-basic training</t>
  </si>
  <si>
    <t>Locums of all grades and specialities</t>
  </si>
  <si>
    <t xml:space="preserve">Miscellaneous uniforms -  Forensic Pathology Services  </t>
  </si>
  <si>
    <t>Cremation and burial service</t>
  </si>
  <si>
    <t>Folio Online</t>
  </si>
  <si>
    <t>Mobilia Office Furniture</t>
  </si>
  <si>
    <t xml:space="preserve">ACG </t>
  </si>
  <si>
    <t>WCGHSC0044/2016</t>
  </si>
  <si>
    <t xml:space="preserve">Telephonic interpretation service </t>
  </si>
  <si>
    <t>WCGHSC0027/2016</t>
  </si>
  <si>
    <t xml:space="preserve">EPWP HCBC training </t>
  </si>
  <si>
    <t>WCGHSC0054/2016</t>
  </si>
  <si>
    <t xml:space="preserve">Develop a Master Plan for Red Cross Hospital </t>
  </si>
  <si>
    <t>Online recruitment system</t>
  </si>
  <si>
    <t>Deloitte</t>
  </si>
  <si>
    <t>Agency nursing personnel (ENA)</t>
  </si>
  <si>
    <t>WoW Initiative</t>
  </si>
  <si>
    <t>University of Cape Town</t>
  </si>
  <si>
    <t>Teacable Moments</t>
  </si>
  <si>
    <t>WCGHSC0006/2016</t>
  </si>
  <si>
    <t>WCDOH315/2015MMH</t>
  </si>
  <si>
    <t>WCGHGC0005/2015</t>
  </si>
  <si>
    <t xml:space="preserve">Security service - Rural Districts </t>
  </si>
  <si>
    <t xml:space="preserve">Laundry chemicals </t>
  </si>
  <si>
    <t xml:space="preserve">White A3 and A4 photocopy paper </t>
  </si>
  <si>
    <t>Outreach of primary health care service  - fixed and satelite clinics and old age homes</t>
  </si>
  <si>
    <t>Ayanda Mbanga Communication</t>
  </si>
  <si>
    <t>Evidence-Based intervention (Alcohol Harms Awareness)</t>
  </si>
  <si>
    <t>Glenn Lilly Training College</t>
  </si>
  <si>
    <t xml:space="preserve">Action Training Academy </t>
  </si>
  <si>
    <t>Advertsing of recruitment in external media</t>
  </si>
  <si>
    <t>MI Business Services Pty Ltd</t>
  </si>
  <si>
    <t>BID NUMBER</t>
  </si>
  <si>
    <t>DESCRIPTION</t>
  </si>
  <si>
    <t>BIDDERS NAME</t>
  </si>
  <si>
    <t>CONTRACT VALUE</t>
  </si>
  <si>
    <t>AWARD DATE</t>
  </si>
  <si>
    <t>WCGHSC0016/2015</t>
  </si>
  <si>
    <t>WCDOH87/2015</t>
  </si>
  <si>
    <t>WCDOH579/2015</t>
  </si>
  <si>
    <t>WCGHGC0017/2015</t>
  </si>
  <si>
    <t>WCGHSC0002/2015</t>
  </si>
  <si>
    <t>WCGHSL0051/2016</t>
  </si>
  <si>
    <t>WCGHSL0057/2016</t>
  </si>
  <si>
    <t>WCGHSL0062/2016</t>
  </si>
  <si>
    <t>WCGHSC0019/1/2016</t>
  </si>
  <si>
    <t>WCGHSC0042/2016</t>
  </si>
  <si>
    <t>WCGHSC0026/2016</t>
  </si>
  <si>
    <t>WCGHSL0025/2016</t>
  </si>
  <si>
    <t>WCGHSL0038/2016</t>
  </si>
  <si>
    <t>WCGHSC0080/2016</t>
  </si>
  <si>
    <t>WCGHSC0015/2015</t>
  </si>
  <si>
    <t>WCGHSC0078/2016</t>
  </si>
  <si>
    <t>Occupational Health and Safety training</t>
  </si>
  <si>
    <t>Provision of service for  inventory management</t>
  </si>
  <si>
    <t>Teesea Health and Safety Consultany, PTA Agencies, Phetogo business enterprises, Camicento</t>
  </si>
  <si>
    <t>Sparks &amp; Ellis Uniforms, Uniforms of George, FG Uniforms</t>
  </si>
  <si>
    <t>Alijac Hiring Services, Avbob Funeral House</t>
  </si>
  <si>
    <t>City Security Services, Comwezi Security, Distinctive Choice CC</t>
  </si>
  <si>
    <t>Caprichem, Dynachem</t>
  </si>
  <si>
    <t>Dooling IT Solutions cc, RC Suppliers, QIQ Quality in Quantity, JV Agri Solutions, Park Avenue Stationers Cape, Compassway 41</t>
  </si>
  <si>
    <t xml:space="preserve">Allmed Healthcare Professional (Pty) Ltd, Ambition 24 Hour (Pty) Ltd, High Level Healthcare cc, Immploy Recruitment Agency cc, Masibambane Recruitment (Pty) Ltd, Medical Human Resources (Pty) Ltd t/a MHR, Premium Consulting  </t>
  </si>
  <si>
    <t>High Level Healthcare, Zizi Business Solutions, Vencorp Placements, Immploy Recruitment Agency cc, Recruit 24/7, Allmed Healthcare Proffesionals, Berea Nurse Institute,  Affirmative Portfolios, Premium Consulting, Envision Recruitment, Cura Nova Recruitment and Nursing cc, Medlo Marketing and Recruitment Specialist, DRS Mabasa and D' Andrea Incorporation, Masibambane Recruitment, Ambition 24, Staffing Direct Training Academy, Health Staff</t>
  </si>
  <si>
    <t xml:space="preserve">Dr FJ Strauss, Dr Stanley Annandale, Dr Nico Vermeulen, Dr Riaan Swart, Dr HJ Uys and Partners Inc, Dr’s Burger and van Zyl, Dr Hendrik Antonie Albert, Dr Ivan Roux Marais, Dr John Patrick Hayes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</si>
</sst>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R&quot;* #,##0.00_-;\-&quot;R&quot;* #,##0.00_-;_-&quot;R&quot;* &quot;-&quot;??_-;_-@_-"/>
    <numFmt numFmtId="165" formatCode="yyyy/mm/dd;@"/>
    <numFmt numFmtId="166" formatCode="#,##0\ ;\-#,##0\ ;&quot;&quot;"/>
    <numFmt numFmtId="167" formatCode="_ [$R-1C09]\ * #,##0.00_ ;_ [$R-1C09]\ * \-#,##0.00_ ;_ [$R-1C09]\ * &quot;-&quot;??_ ;_ @_ "/>
  </numFmts>
  <fonts count="6" x14ac:knownFonts="1">
    <font>
      <sz val="11"/>
      <color theme="1"/>
      <name val="Calibri"/>
      <family val="2"/>
      <scheme val="minor"/>
    </font>
    <font>
      <sz val="10"/>
      <name val="Arial"/>
      <family val="2"/>
    </font>
    <font>
      <sz val="11"/>
      <name val="Century Gothic"/>
      <family val="2"/>
    </font>
    <font>
      <sz val="11"/>
      <color theme="1"/>
      <name val="Calibri"/>
      <family val="2"/>
      <scheme val="minor"/>
    </font>
    <font>
      <sz val="11"/>
      <color theme="1"/>
      <name val="Century Gothic"/>
      <family val="2"/>
    </font>
    <font>
      <b/>
      <sz val="11"/>
      <color theme="1"/>
      <name val="Century Gothic"/>
      <family val="2"/>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 fillId="0" borderId="0" applyFont="0" applyFill="0" applyBorder="0" applyAlignment="0" applyProtection="0"/>
  </cellStyleXfs>
  <cellXfs count="15">
    <xf numFmtId="0" fontId="0" fillId="0" borderId="0" xfId="0"/>
    <xf numFmtId="0" fontId="0" fillId="0" borderId="0" xfId="0" applyAlignment="1">
      <alignment horizontal="left"/>
    </xf>
    <xf numFmtId="166" fontId="2"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164" fontId="2" fillId="0" borderId="1" xfId="0" applyNumberFormat="1" applyFont="1" applyFill="1" applyBorder="1" applyAlignment="1">
      <alignment horizontal="left" vertical="center" wrapText="1"/>
    </xf>
    <xf numFmtId="165" fontId="2" fillId="0" borderId="1" xfId="0" applyNumberFormat="1" applyFont="1" applyFill="1" applyBorder="1" applyAlignment="1">
      <alignment horizontal="left" vertical="center" wrapText="1"/>
    </xf>
    <xf numFmtId="164" fontId="2" fillId="0" borderId="2" xfId="0" applyNumberFormat="1" applyFont="1" applyFill="1" applyBorder="1" applyAlignment="1">
      <alignment horizontal="left" vertical="center" wrapText="1"/>
    </xf>
    <xf numFmtId="166" fontId="2" fillId="2" borderId="1" xfId="0" applyNumberFormat="1"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165" fontId="2" fillId="2"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167" fontId="4" fillId="0" borderId="1" xfId="0" applyNumberFormat="1" applyFont="1" applyFill="1" applyBorder="1" applyAlignment="1">
      <alignment horizontal="left" vertical="center" wrapText="1"/>
    </xf>
    <xf numFmtId="0" fontId="0" fillId="0" borderId="0" xfId="0" applyFill="1" applyAlignment="1">
      <alignment horizontal="left" vertical="center" wrapText="1"/>
    </xf>
  </cellXfs>
  <cellStyles count="3">
    <cellStyle name="Currency 2" xfId="2"/>
    <cellStyle name="Normal" xfId="0" builtinId="0"/>
    <cellStyle name="Normal 2" xfId="1"/>
  </cellStyles>
  <dxfs count="10">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s>
  <tableStyles count="0" defaultTableStyle="TableStyleMedium2" defaultPivotStyle="PivotStyleLight16"/>
  <colors>
    <mruColors>
      <color rgb="FFFFFF66"/>
      <color rgb="FF99FF99"/>
      <color rgb="FF00FFCC"/>
      <color rgb="FF00FFFF"/>
      <color rgb="FFCCCC00"/>
      <color rgb="FF993366"/>
      <color rgb="FF423A46"/>
      <color rgb="FF420016"/>
      <color rgb="FF640021"/>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workbookViewId="0">
      <selection activeCell="D18" sqref="D18"/>
    </sheetView>
  </sheetViews>
  <sheetFormatPr defaultRowHeight="15" x14ac:dyDescent="0.25"/>
  <cols>
    <col min="1" max="1" width="24.140625" style="14" bestFit="1" customWidth="1"/>
    <col min="2" max="2" width="68.5703125" style="14" bestFit="1" customWidth="1"/>
    <col min="3" max="3" width="37" style="14" bestFit="1" customWidth="1"/>
    <col min="4" max="4" width="18" style="14" bestFit="1" customWidth="1"/>
    <col min="5" max="5" width="12.140625" style="14" bestFit="1" customWidth="1"/>
  </cols>
  <sheetData>
    <row r="1" spans="1:5" ht="28.5" x14ac:dyDescent="0.25">
      <c r="A1" s="3" t="s">
        <v>39</v>
      </c>
      <c r="B1" s="3" t="s">
        <v>40</v>
      </c>
      <c r="C1" s="3" t="s">
        <v>41</v>
      </c>
      <c r="D1" s="3" t="s">
        <v>42</v>
      </c>
      <c r="E1" s="3" t="s">
        <v>43</v>
      </c>
    </row>
    <row r="2" spans="1:5" ht="280.5" x14ac:dyDescent="0.25">
      <c r="A2" s="4" t="s">
        <v>45</v>
      </c>
      <c r="B2" s="2" t="s">
        <v>8</v>
      </c>
      <c r="C2" s="2" t="s">
        <v>69</v>
      </c>
      <c r="D2" s="5">
        <v>100000000</v>
      </c>
      <c r="E2" s="6">
        <v>42376</v>
      </c>
    </row>
    <row r="3" spans="1:5" ht="33" x14ac:dyDescent="0.25">
      <c r="A3" s="2" t="s">
        <v>27</v>
      </c>
      <c r="B3" s="4" t="s">
        <v>3</v>
      </c>
      <c r="C3" s="2" t="s">
        <v>5</v>
      </c>
      <c r="D3" s="5">
        <v>5794871.3300000001</v>
      </c>
      <c r="E3" s="6">
        <v>42384</v>
      </c>
    </row>
    <row r="4" spans="1:5" ht="16.5" x14ac:dyDescent="0.25">
      <c r="A4" s="2" t="s">
        <v>44</v>
      </c>
      <c r="B4" s="2" t="s">
        <v>7</v>
      </c>
      <c r="C4" s="2" t="s">
        <v>0</v>
      </c>
      <c r="D4" s="5">
        <v>3537600</v>
      </c>
      <c r="E4" s="6">
        <v>42444</v>
      </c>
    </row>
    <row r="5" spans="1:5" ht="16.5" x14ac:dyDescent="0.25">
      <c r="A5" s="2" t="s">
        <v>46</v>
      </c>
      <c r="B5" s="2" t="s">
        <v>34</v>
      </c>
      <c r="C5" s="2" t="s">
        <v>24</v>
      </c>
      <c r="D5" s="7">
        <v>1689351</v>
      </c>
      <c r="E5" s="6">
        <v>42521</v>
      </c>
    </row>
    <row r="6" spans="1:5" ht="16.5" x14ac:dyDescent="0.25">
      <c r="A6" s="2" t="s">
        <v>47</v>
      </c>
      <c r="B6" s="2" t="s">
        <v>1</v>
      </c>
      <c r="C6" s="2" t="s">
        <v>12</v>
      </c>
      <c r="D6" s="7">
        <v>2124430</v>
      </c>
      <c r="E6" s="6">
        <v>42524</v>
      </c>
    </row>
    <row r="7" spans="1:5" ht="16.5" x14ac:dyDescent="0.25">
      <c r="A7" s="2" t="s">
        <v>48</v>
      </c>
      <c r="B7" s="2" t="s">
        <v>19</v>
      </c>
      <c r="C7" s="2" t="s">
        <v>13</v>
      </c>
      <c r="D7" s="5">
        <v>829464</v>
      </c>
      <c r="E7" s="6">
        <v>42538</v>
      </c>
    </row>
    <row r="8" spans="1:5" ht="16.5" x14ac:dyDescent="0.25">
      <c r="A8" s="2" t="s">
        <v>49</v>
      </c>
      <c r="B8" s="2" t="s">
        <v>25</v>
      </c>
      <c r="C8" s="2" t="s">
        <v>24</v>
      </c>
      <c r="D8" s="5">
        <v>750000</v>
      </c>
      <c r="E8" s="6">
        <v>42566</v>
      </c>
    </row>
    <row r="9" spans="1:5" ht="132" x14ac:dyDescent="0.25">
      <c r="A9" s="2" t="s">
        <v>50</v>
      </c>
      <c r="B9" s="2" t="s">
        <v>22</v>
      </c>
      <c r="C9" s="2" t="s">
        <v>68</v>
      </c>
      <c r="D9" s="5">
        <v>15000000</v>
      </c>
      <c r="E9" s="6">
        <v>42615</v>
      </c>
    </row>
    <row r="10" spans="1:5" ht="16.5" x14ac:dyDescent="0.25">
      <c r="A10" s="2" t="s">
        <v>14</v>
      </c>
      <c r="B10" s="2" t="s">
        <v>15</v>
      </c>
      <c r="C10" s="2" t="s">
        <v>11</v>
      </c>
      <c r="D10" s="5">
        <v>944518.8</v>
      </c>
      <c r="E10" s="6">
        <v>42629</v>
      </c>
    </row>
    <row r="11" spans="1:5" ht="16.5" x14ac:dyDescent="0.25">
      <c r="A11" s="2" t="s">
        <v>51</v>
      </c>
      <c r="B11" s="2" t="s">
        <v>23</v>
      </c>
      <c r="C11" s="2" t="s">
        <v>24</v>
      </c>
      <c r="D11" s="5">
        <v>1706000</v>
      </c>
      <c r="E11" s="6">
        <v>42634</v>
      </c>
    </row>
    <row r="12" spans="1:5" ht="66" x14ac:dyDescent="0.25">
      <c r="A12" s="2" t="s">
        <v>28</v>
      </c>
      <c r="B12" s="2" t="s">
        <v>6</v>
      </c>
      <c r="C12" s="2" t="s">
        <v>62</v>
      </c>
      <c r="D12" s="5">
        <v>18000000</v>
      </c>
      <c r="E12" s="6">
        <v>42635</v>
      </c>
    </row>
    <row r="13" spans="1:5" ht="33" x14ac:dyDescent="0.25">
      <c r="A13" s="2" t="s">
        <v>52</v>
      </c>
      <c r="B13" s="2" t="s">
        <v>9</v>
      </c>
      <c r="C13" s="2" t="s">
        <v>63</v>
      </c>
      <c r="D13" s="5">
        <v>3687989.85</v>
      </c>
      <c r="E13" s="6">
        <v>42636</v>
      </c>
    </row>
    <row r="14" spans="1:5" ht="16.5" x14ac:dyDescent="0.25">
      <c r="A14" s="2" t="s">
        <v>53</v>
      </c>
      <c r="B14" s="2" t="s">
        <v>30</v>
      </c>
      <c r="C14" s="2" t="s">
        <v>66</v>
      </c>
      <c r="D14" s="5">
        <v>7889071.29</v>
      </c>
      <c r="E14" s="6">
        <v>42650</v>
      </c>
    </row>
    <row r="15" spans="1:5" ht="16.5" x14ac:dyDescent="0.25">
      <c r="A15" s="2" t="s">
        <v>16</v>
      </c>
      <c r="B15" s="2" t="s">
        <v>17</v>
      </c>
      <c r="C15" s="2" t="s">
        <v>35</v>
      </c>
      <c r="D15" s="5">
        <v>5500000</v>
      </c>
      <c r="E15" s="6">
        <v>42650</v>
      </c>
    </row>
    <row r="16" spans="1:5" ht="16.5" x14ac:dyDescent="0.25">
      <c r="A16" s="2" t="s">
        <v>54</v>
      </c>
      <c r="B16" s="2" t="s">
        <v>20</v>
      </c>
      <c r="C16" s="2" t="s">
        <v>21</v>
      </c>
      <c r="D16" s="5">
        <v>1638180</v>
      </c>
      <c r="E16" s="6">
        <v>42664</v>
      </c>
    </row>
    <row r="17" spans="1:5" ht="16.5" x14ac:dyDescent="0.25">
      <c r="A17" s="2" t="s">
        <v>55</v>
      </c>
      <c r="B17" s="2" t="s">
        <v>60</v>
      </c>
      <c r="C17" s="2" t="s">
        <v>36</v>
      </c>
      <c r="D17" s="5">
        <v>11696700</v>
      </c>
      <c r="E17" s="6">
        <v>42684</v>
      </c>
    </row>
    <row r="18" spans="1:5" ht="115.5" x14ac:dyDescent="0.25">
      <c r="A18" s="2" t="s">
        <v>56</v>
      </c>
      <c r="B18" s="2" t="s">
        <v>32</v>
      </c>
      <c r="C18" s="2" t="s">
        <v>70</v>
      </c>
      <c r="D18" s="5">
        <v>12000000</v>
      </c>
      <c r="E18" s="6">
        <v>42713</v>
      </c>
    </row>
    <row r="19" spans="1:5" ht="16.5" x14ac:dyDescent="0.25">
      <c r="A19" s="8"/>
      <c r="B19" s="8"/>
      <c r="C19" s="8"/>
      <c r="D19" s="9"/>
      <c r="E19" s="10"/>
    </row>
    <row r="20" spans="1:5" ht="16.5" x14ac:dyDescent="0.25">
      <c r="A20" s="2" t="s">
        <v>26</v>
      </c>
      <c r="B20" s="4" t="s">
        <v>4</v>
      </c>
      <c r="C20" s="2" t="s">
        <v>5</v>
      </c>
      <c r="D20" s="5">
        <v>22363299</v>
      </c>
      <c r="E20" s="6">
        <v>42769</v>
      </c>
    </row>
    <row r="21" spans="1:5" ht="16.5" x14ac:dyDescent="0.25">
      <c r="A21" s="2" t="s">
        <v>57</v>
      </c>
      <c r="B21" s="2" t="s">
        <v>61</v>
      </c>
      <c r="C21" s="11" t="s">
        <v>38</v>
      </c>
      <c r="D21" s="5">
        <v>4657050.3</v>
      </c>
      <c r="E21" s="12">
        <v>42769</v>
      </c>
    </row>
    <row r="22" spans="1:5" ht="33" x14ac:dyDescent="0.25">
      <c r="A22" s="2" t="s">
        <v>2</v>
      </c>
      <c r="B22" s="2" t="s">
        <v>10</v>
      </c>
      <c r="C22" s="2" t="s">
        <v>64</v>
      </c>
      <c r="D22" s="5">
        <v>5591787</v>
      </c>
      <c r="E22" s="6">
        <v>42776</v>
      </c>
    </row>
    <row r="23" spans="1:5" ht="33" x14ac:dyDescent="0.25">
      <c r="A23" s="2" t="s">
        <v>58</v>
      </c>
      <c r="B23" s="2" t="s">
        <v>29</v>
      </c>
      <c r="C23" s="2" t="s">
        <v>65</v>
      </c>
      <c r="D23" s="5">
        <v>53007404.520000003</v>
      </c>
      <c r="E23" s="6">
        <v>42867</v>
      </c>
    </row>
    <row r="24" spans="1:5" ht="66" x14ac:dyDescent="0.25">
      <c r="A24" s="2" t="s">
        <v>18</v>
      </c>
      <c r="B24" s="2" t="s">
        <v>31</v>
      </c>
      <c r="C24" s="2" t="s">
        <v>67</v>
      </c>
      <c r="D24" s="5">
        <v>13233000</v>
      </c>
      <c r="E24" s="6">
        <v>42874</v>
      </c>
    </row>
    <row r="25" spans="1:5" ht="16.5" x14ac:dyDescent="0.25">
      <c r="A25" s="2" t="s">
        <v>59</v>
      </c>
      <c r="B25" s="2" t="s">
        <v>37</v>
      </c>
      <c r="C25" s="2" t="s">
        <v>33</v>
      </c>
      <c r="D25" s="13">
        <v>15766568.130000001</v>
      </c>
      <c r="E25" s="12">
        <v>42895</v>
      </c>
    </row>
  </sheetData>
  <sortState ref="A2:E25">
    <sortCondition ref="E2:E25"/>
  </sortState>
  <conditionalFormatting sqref="A2:E4">
    <cfRule type="expression" dxfId="9" priority="2180">
      <formula>OR(AND($L2="",IFERROR(DATEDIF(TODAY(),$K2,"d")&lt;30,FALSE)),AND($N2="",IFERROR(DATEDIF(TODAY(),$M2,"d")&lt;30,FALSE)),AND($P2="",IFERROR(DATEDIF(TODAY(),$O2,"d")&lt;30,FALSE)),AND($R2="",IFERROR(DATEDIF(TODAY(),$Q2,"d")&lt;30,FALSE)),AND($T2="",IFERROR(DATEDIF(TODAY(),$S2,"d")&lt;30,FALSE)),AND($V2="",IFERROR(DATEDIF(TODAY(),$U2,"d")&lt;30,FALSE)))</formula>
    </cfRule>
    <cfRule type="expression" dxfId="8" priority="2181">
      <formula>OR(AND($L2="",$K2&lt;&gt;"",IFERROR($K2&lt;TODAY(),FALSE)),AND($N2="",$M2&lt;&gt;"",IFERROR($M2&lt;TODAY(),FALSE)),AND($P2="",$O2&lt;&gt;"",IFERROR($O2&lt;TODAY(),FALSE)),AND($R2="",$Q2&lt;&gt;"",IFERROR($Q2&lt;TODAY(),FALSE)),AND($T2="",$S2&lt;&gt;"",IFERROR($S2&lt;TODAY(),FALSE)),AND($V2="",$U2&lt;&gt;"",IFERROR($U2&lt;TODAY(),FALSE)))=TRUE</formula>
    </cfRule>
  </conditionalFormatting>
  <conditionalFormatting sqref="A5:E6">
    <cfRule type="expression" dxfId="7" priority="2184">
      <formula>OR(AND(#REF!="",IFERROR(DATEDIF(TODAY(),#REF!,"d")&lt;30,FALSE)),AND(#REF!="",IFERROR(DATEDIF(TODAY(),#REF!,"d")&lt;30,FALSE)),AND(#REF!="",IFERROR(DATEDIF(TODAY(),#REF!,"d")&lt;30,FALSE)),AND(#REF!="",IFERROR(DATEDIF(TODAY(),#REF!,"d")&lt;30,FALSE)),AND(#REF!="",IFERROR(DATEDIF(TODAY(),#REF!,"d")&lt;30,FALSE)),AND($E5="",IFERROR(DATEDIF(TODAY(),#REF!,"d")&lt;30,FALSE)))</formula>
    </cfRule>
    <cfRule type="expression" dxfId="6" priority="2185">
      <formula>OR(AND(#REF!="",#REF!&lt;&gt;"",IFERROR(#REF!&lt;TODAY(),FALSE)),AND(#REF!="",#REF!&lt;&gt;"",IFERROR(#REF!&lt;TODAY(),FALSE)),AND(#REF!="",#REF!&lt;&gt;"",IFERROR(#REF!&lt;TODAY(),FALSE)),AND(#REF!="",#REF!&lt;&gt;"",IFERROR(#REF!&lt;TODAY(),FALSE)),AND(#REF!="",#REF!&lt;&gt;"",IFERROR(#REF!&lt;TODAY(),FALSE)),AND($E5="",#REF!&lt;&gt;"",IFERROR(#REF!&lt;TODAY(),FALSE)))=TRUE</formula>
    </cfRule>
  </conditionalFormatting>
  <conditionalFormatting sqref="A7:E8">
    <cfRule type="expression" dxfId="5" priority="2186">
      <formula>OR(AND(#REF!="",IFERROR(DATEDIF(TODAY(),#REF!,"d")&lt;30,FALSE)),AND(#REF!="",IFERROR(DATEDIF(TODAY(),#REF!,"d")&lt;30,FALSE)),AND(#REF!="",IFERROR(DATEDIF(TODAY(),#REF!,"d")&lt;30,FALSE)),AND(#REF!="",IFERROR(DATEDIF(TODAY(),#REF!,"d")&lt;30,FALSE)),AND(#REF!="",IFERROR(DATEDIF(TODAY(),#REF!,"d")&lt;30,FALSE)),AND($E7="",IFERROR(DATEDIF(TODAY(),#REF!,"d")&lt;30,FALSE)))</formula>
    </cfRule>
    <cfRule type="expression" dxfId="4" priority="2187">
      <formula>OR(AND(#REF!="",#REF!&lt;&gt;"",IFERROR(#REF!&lt;TODAY(),FALSE)),AND(#REF!="",#REF!&lt;&gt;"",IFERROR(#REF!&lt;TODAY(),FALSE)),AND(#REF!="",#REF!&lt;&gt;"",IFERROR(#REF!&lt;TODAY(),FALSE)),AND(#REF!="",#REF!&lt;&gt;"",IFERROR(#REF!&lt;TODAY(),FALSE)),AND(#REF!="",#REF!&lt;&gt;"",IFERROR(#REF!&lt;TODAY(),FALSE)),AND($E7="",#REF!&lt;&gt;"",IFERROR(#REF!&lt;TODAY(),FALSE)))=TRUE</formula>
    </cfRule>
  </conditionalFormatting>
  <conditionalFormatting sqref="C23 A23:B24 A9:E22">
    <cfRule type="expression" dxfId="3" priority="2294">
      <formula>OR(AND(#REF!="",IFERROR(DATEDIF(TODAY(),#REF!,"d")&lt;30,FALSE)),AND(#REF!="",IFERROR(DATEDIF(TODAY(),#REF!,"d")&lt;30,FALSE)),AND(#REF!="",IFERROR(DATEDIF(TODAY(),#REF!,"d")&lt;30,FALSE)),AND(#REF!="",IFERROR(DATEDIF(TODAY(),#REF!,"d")&lt;30,FALSE)),AND(#REF!="",IFERROR(DATEDIF(TODAY(),#REF!,"d")&lt;30,FALSE)),AND($E9="",IFERROR(DATEDIF(TODAY(),#REF!,"d")&lt;30,FALSE)))</formula>
    </cfRule>
    <cfRule type="expression" dxfId="2" priority="2295">
      <formula>OR(AND(#REF!="",#REF!&lt;&gt;"",IFERROR(#REF!&lt;TODAY(),FALSE)),AND(#REF!="",#REF!&lt;&gt;"",IFERROR(#REF!&lt;TODAY(),FALSE)),AND(#REF!="",#REF!&lt;&gt;"",IFERROR(#REF!&lt;TODAY(),FALSE)),AND(#REF!="",#REF!&lt;&gt;"",IFERROR(#REF!&lt;TODAY(),FALSE)),AND(#REF!="",#REF!&lt;&gt;"",IFERROR(#REF!&lt;TODAY(),FALSE)),AND($E9="",#REF!&lt;&gt;"",IFERROR(#REF!&lt;TODAY(),FALSE)))=TRUE</formula>
    </cfRule>
  </conditionalFormatting>
  <conditionalFormatting sqref="A25:E25">
    <cfRule type="expression" dxfId="1" priority="1">
      <formula>OR(AND(#REF!="",IFERROR(DATEDIF(TODAY(),#REF!,"d")&lt;30,FALSE)),AND(#REF!="",IFERROR(DATEDIF(TODAY(),#REF!,"d")&lt;30,FALSE)),AND(#REF!="",IFERROR(DATEDIF(TODAY(),#REF!,"d")&lt;30,FALSE)),AND(#REF!="",IFERROR(DATEDIF(TODAY(),#REF!,"d")&lt;30,FALSE)),AND(#REF!="",IFERROR(DATEDIF(TODAY(),#REF!,"d")&lt;30,FALSE)),AND($E25="",IFERROR(DATEDIF(TODAY(),$D25,"d")&lt;30,FALSE)))</formula>
    </cfRule>
    <cfRule type="expression" dxfId="0" priority="2">
      <formula>OR(AND(#REF!="",#REF!&lt;&gt;"",IFERROR(#REF!&lt;TODAY(),FALSE)),AND(#REF!="",#REF!&lt;&gt;"",IFERROR(#REF!&lt;TODAY(),FALSE)),AND(#REF!="",#REF!&lt;&gt;"",IFERROR(#REF!&lt;TODAY(),FALSE)),AND(#REF!="",#REF!&lt;&gt;"",IFERROR(#REF!&lt;TODAY(),FALSE)),AND(#REF!="",#REF!&lt;&gt;"",IFERROR(#REF!&lt;TODAY(),FALSE)),AND($E25="",$D25&lt;&gt;"",IFERROR($D25&lt;TODAY(),FALSE)))=TRUE</formula>
    </cfRule>
  </conditionalFormatting>
  <dataValidations count="1">
    <dataValidation type="date" allowBlank="1" showInputMessage="1" showErrorMessage="1" promptTitle="Date" prompt="YYYY/MM/DD" sqref="D25:E25 E2:E22">
      <formula1>41640</formula1>
      <formula2>62094</formula2>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J18"/>
  <sheetViews>
    <sheetView workbookViewId="0">
      <selection activeCell="H10" sqref="H10"/>
    </sheetView>
  </sheetViews>
  <sheetFormatPr defaultRowHeight="15" x14ac:dyDescent="0.25"/>
  <cols>
    <col min="6" max="6" width="14.85546875" customWidth="1"/>
    <col min="7" max="8" width="16.5703125" customWidth="1"/>
    <col min="9" max="9" width="14.85546875" customWidth="1"/>
    <col min="10" max="10" width="9.5703125" bestFit="1" customWidth="1"/>
  </cols>
  <sheetData>
    <row r="9" spans="6:10" x14ac:dyDescent="0.25">
      <c r="F9" s="1">
        <v>359381</v>
      </c>
      <c r="G9" s="1">
        <v>59896.92</v>
      </c>
      <c r="H9" s="1">
        <f>SUM(F9:G9)</f>
        <v>419277.92</v>
      </c>
      <c r="I9" s="1">
        <v>89845.38</v>
      </c>
      <c r="J9">
        <f>SUM(H9:I9)</f>
        <v>509123.3</v>
      </c>
    </row>
    <row r="10" spans="6:10" x14ac:dyDescent="0.25">
      <c r="F10" s="1">
        <v>376182.96</v>
      </c>
      <c r="G10" s="1">
        <v>94044</v>
      </c>
      <c r="H10" s="1">
        <f t="shared" ref="H10:H16" si="0">SUM(F10:G10)</f>
        <v>470226.96</v>
      </c>
      <c r="I10" s="1">
        <v>188088</v>
      </c>
      <c r="J10">
        <f t="shared" ref="J10:J16" si="1">SUM(H10:I10)</f>
        <v>658314.96</v>
      </c>
    </row>
    <row r="11" spans="6:10" x14ac:dyDescent="0.25">
      <c r="F11" s="1">
        <v>15200</v>
      </c>
      <c r="G11" s="1">
        <v>7600</v>
      </c>
      <c r="H11" s="1">
        <f t="shared" si="0"/>
        <v>22800</v>
      </c>
      <c r="I11" s="1">
        <v>11400</v>
      </c>
      <c r="J11">
        <f t="shared" si="1"/>
        <v>34200</v>
      </c>
    </row>
    <row r="12" spans="6:10" x14ac:dyDescent="0.25">
      <c r="F12" s="1">
        <v>45000</v>
      </c>
      <c r="G12" s="1">
        <v>24000</v>
      </c>
      <c r="H12" s="1">
        <f t="shared" si="0"/>
        <v>69000</v>
      </c>
      <c r="I12" s="1">
        <v>36000</v>
      </c>
      <c r="J12">
        <f t="shared" si="1"/>
        <v>105000</v>
      </c>
    </row>
    <row r="13" spans="6:10" x14ac:dyDescent="0.25">
      <c r="F13" s="1">
        <v>75000</v>
      </c>
      <c r="G13" s="1">
        <v>20000</v>
      </c>
      <c r="H13" s="1">
        <f t="shared" si="0"/>
        <v>95000</v>
      </c>
      <c r="I13" s="1">
        <v>30000</v>
      </c>
      <c r="J13">
        <f t="shared" si="1"/>
        <v>125000</v>
      </c>
    </row>
    <row r="14" spans="6:10" x14ac:dyDescent="0.25">
      <c r="F14" s="1">
        <v>34920</v>
      </c>
      <c r="G14" s="1">
        <v>15520</v>
      </c>
      <c r="H14" s="1">
        <f t="shared" si="0"/>
        <v>50440</v>
      </c>
      <c r="I14" s="1">
        <v>23280</v>
      </c>
      <c r="J14">
        <f t="shared" si="1"/>
        <v>73720</v>
      </c>
    </row>
    <row r="15" spans="6:10" x14ac:dyDescent="0.25">
      <c r="F15" s="1">
        <v>1508835.6</v>
      </c>
      <c r="G15" s="1">
        <v>223366.39999999999</v>
      </c>
      <c r="H15" s="1">
        <f t="shared" si="0"/>
        <v>1732202</v>
      </c>
      <c r="I15" s="1">
        <v>335049.59999999998</v>
      </c>
      <c r="J15">
        <f t="shared" si="1"/>
        <v>2067251.6</v>
      </c>
    </row>
    <row r="16" spans="6:10" x14ac:dyDescent="0.25">
      <c r="F16" s="1">
        <v>40350</v>
      </c>
      <c r="G16" s="1">
        <v>80700</v>
      </c>
      <c r="H16" s="1">
        <f t="shared" si="0"/>
        <v>121050</v>
      </c>
      <c r="I16" s="1"/>
      <c r="J16">
        <f t="shared" si="1"/>
        <v>121050</v>
      </c>
    </row>
    <row r="18" spans="8:10" x14ac:dyDescent="0.25">
      <c r="H18">
        <v>1</v>
      </c>
      <c r="J18">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36A512ADA1FC42AA2005A28F5BDC72" ma:contentTypeVersion="0" ma:contentTypeDescription="Create a new document." ma:contentTypeScope="" ma:versionID="fa27eef7128e4430c80ed2220488b9c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8435C5-5923-48FE-BF75-33344DDF8F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D18B736-4FFF-46D1-A4BF-EF7C1C7B12B4}">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term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3835402-AE96-4160-A796-96D2E6706E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awarded bids</vt:lpstr>
      <vt:lpstr>Sheet1</vt:lpstr>
    </vt:vector>
  </TitlesOfParts>
  <Company>PGWC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Lee-Ann Theys</dc:creator>
  <cp:lastModifiedBy>Lynne Saayman</cp:lastModifiedBy>
  <cp:lastPrinted>2017-05-23T11:09:11Z</cp:lastPrinted>
  <dcterms:created xsi:type="dcterms:W3CDTF">2013-08-06T09:37:43Z</dcterms:created>
  <dcterms:modified xsi:type="dcterms:W3CDTF">2017-06-29T12:14:49Z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0x0101008636A512ADA1FC42AA2005A28F5BDC72</vt:lpwstr>
  </property>
</Properties>
</file>